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G32" i="2"/>
  <c r="S32" i="2" s="1"/>
  <c r="H32" i="2"/>
  <c r="T32" i="2" s="1"/>
  <c r="I32" i="2"/>
  <c r="U32" i="2" s="1"/>
  <c r="J32" i="2"/>
  <c r="V32" i="2" s="1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Y33" i="2" s="1"/>
  <c r="N33" i="2"/>
  <c r="Z33" i="2" s="1"/>
  <c r="O33" i="2"/>
  <c r="AA33" i="2" s="1"/>
  <c r="G34" i="2"/>
  <c r="H34" i="2"/>
  <c r="T34" i="2" s="1"/>
  <c r="I34" i="2"/>
  <c r="U34" i="2" s="1"/>
  <c r="J34" i="2"/>
  <c r="V34" i="2" s="1"/>
  <c r="K34" i="2"/>
  <c r="W34" i="2" s="1"/>
  <c r="L34" i="2"/>
  <c r="X34" i="2" s="1"/>
  <c r="M34" i="2"/>
  <c r="Y34" i="2" s="1"/>
  <c r="N34" i="2"/>
  <c r="Z34" i="2" s="1"/>
  <c r="O34" i="2"/>
  <c r="AA34" i="2" s="1"/>
  <c r="G35" i="2"/>
  <c r="S35" i="2" s="1"/>
  <c r="H35" i="2"/>
  <c r="T35" i="2" s="1"/>
  <c r="I35" i="2"/>
  <c r="U35" i="2" s="1"/>
  <c r="J35" i="2"/>
  <c r="V35" i="2" s="1"/>
  <c r="K35" i="2"/>
  <c r="W35" i="2" s="1"/>
  <c r="L35" i="2"/>
  <c r="X35" i="2" s="1"/>
  <c r="M35" i="2"/>
  <c r="Y35" i="2" s="1"/>
  <c r="N35" i="2"/>
  <c r="Z35" i="2" s="1"/>
  <c r="O35" i="2"/>
  <c r="AA35" i="2" s="1"/>
  <c r="G36" i="2"/>
  <c r="S36" i="2" s="1"/>
  <c r="H36" i="2"/>
  <c r="T36" i="2" s="1"/>
  <c r="I36" i="2"/>
  <c r="U36" i="2" s="1"/>
  <c r="J36" i="2"/>
  <c r="V36" i="2" s="1"/>
  <c r="K36" i="2"/>
  <c r="W36" i="2" s="1"/>
  <c r="L36" i="2"/>
  <c r="X36" i="2" s="1"/>
  <c r="M36" i="2"/>
  <c r="Y36" i="2" s="1"/>
  <c r="N36" i="2"/>
  <c r="Z36" i="2" s="1"/>
  <c r="O36" i="2"/>
  <c r="AA36" i="2" s="1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B33" i="2" s="1"/>
  <c r="D33" i="2"/>
  <c r="Q33" i="2" s="1"/>
  <c r="E33" i="2"/>
  <c r="R33" i="2" s="1"/>
  <c r="A34" i="2"/>
  <c r="P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B36" i="2" s="1"/>
  <c r="D36" i="2"/>
  <c r="Q36" i="2" s="1"/>
  <c r="E36" i="2"/>
  <c r="R36" i="2" s="1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<sst xmlns="http://schemas.openxmlformats.org/spreadsheetml/2006/main" count="382" uniqueCount="154">
  <si>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</si>
  <si>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</si>
  <si>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</si>
  <si>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</si>
  <si>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</si>
  <si>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</si>
  <si>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</si>
  <si>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</si>
  <si>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</si>
  <si>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</si>
  <si>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</si>
  <si>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</si>
  <si>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</si>
  <si>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</si>
  <si>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</si>
  <si>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</si>
  <si>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</si>
  <si>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</si>
  <si>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</si>
  <si>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</si>
  <si>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</si>
  <si>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</si>
  <si>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</si>
  <si>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</si>
  <si>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</si>
  <si>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</si>
  <si>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</si>
  <si>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</si>
  <si>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</si>
  <si>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</si>
  <si>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</si>
  <si>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</si>
  <si>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</si>
  <si>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</si>
  <si>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</si>
  <si>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</si>
  <si>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</si>
  <si>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</si>
  <si>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</si>
  <si>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</si>
  <si>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</si>
  <si>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</si>
  <si>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</si>
  <si>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</si>
  <si>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</si>
  <si>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</si>
  <si>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</si>
  <si>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</si>
  <si>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</si>
  <si>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</si>
  <si>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</si>
  <si>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</si>
  <si>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</si>
  <si>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</si>
  <si>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</si>
  <si>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</si>
  <si>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</si>
  <si>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</si>
  <si>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</si>
  <si>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</si>
  <si>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</si>
  <si>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</si>
  <si>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</si>
  <si>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</si>
  <si>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</si>
  <si>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</si>
  <si>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</si>
  <si>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</si>
  <si>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</si>
  <si>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</si>
  <si>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</si>
  <si>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</si>
  <si>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</si>
  <si>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</si>
  <si>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</si>
  <si>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</si>
  <si>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</si>
  <si>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</si>
  <si>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</si>
  <si>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</si>
  <si>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</si>
  <si>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</si>
  <si>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</si>
  <si>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</si>
  <si>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+7(347)246-87-25 
 acsts@ufamail.ru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</si>
  <si>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</si>
  <si>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</si>
  <si>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</si>
  <si>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</si>
  <si>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</si>
  <si>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</si>
  <si>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</si>
  <si>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</si>
  <si>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</si>
  <si>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</si>
  <si>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</si>
  <si>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</si>
  <si>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</si>
  <si>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</si>
  <si>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</si>
  <si>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</si>
  <si>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</si>
  <si>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</si>
  <si>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</si>
  <si>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</si>
  <si>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</si>
  <si>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</si>
  <si>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</si>
  <si>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</si>
  <si>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</si>
  <si>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</si>
  <si>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</si>
  <si>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</si>
  <si>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</si>
  <si>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</si>
  <si>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</si>
  <si>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</si>
  <si>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</si>
  <si>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</si>
  <si>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</si>
  <si>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</si>
  <si>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</si>
  <si>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</si>
  <si>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</si>
  <si>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</si>
  <si>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</si>
  <si>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</si>
  <si>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</si>
  <si>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</si>
  <si>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</si>
  <si>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</si>
  <si>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</si>
  <si>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</si>
  <si>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</si>
  <si>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</si>
  <si>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</si>
  <si>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</si>
  <si>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05.02-07.02.2025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</si>
  <si>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</si>
  <si>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</si>
  <si>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</si>
  <si>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</si>
  <si>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</si>
  <si>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</si>
  <si>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</si>
  <si>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</si>
  <si>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</si>
  <si>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25.02-27.02.2025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</si>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</sst>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7"/>
    <tableColumn id="2" uniqueName="2" name="Column2" queryTableFieldId="2" dataDxfId="16"/>
    <tableColumn id="3" uniqueName="3" name="Column3" queryTableFieldId="3" dataDxfId="15"/>
    <tableColumn id="4" uniqueName="4" name="Column4" queryTableFieldId="4" dataDxfId="14"/>
    <tableColumn id="5" uniqueName="5" name="Column5" queryTableFieldId="5" dataDxfId="13"/>
    <tableColumn id="6" uniqueName="6" name="Column6" queryTableFieldId="6" dataDxfId="12"/>
    <tableColumn id="7" uniqueName="7" name="Column7" queryTableFieldId="7" dataDxfId="11"/>
    <tableColumn id="10" uniqueName="10" name="Column10" queryTableFieldId="10" dataDxfId="10"/>
    <tableColumn id="11" uniqueName="11" name="Столбец3" queryTableFieldId="11" dataDxfId="9"/>
    <tableColumn id="12" uniqueName="12" name="Column12" queryTableFieldId="12" dataDxfId="8"/>
    <tableColumn id="13" uniqueName="13" name="Column13" queryTableFieldId="13" dataDxf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topLeftCell="A10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"НАКС-Ярославль"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41" t="s">
        <v>120</v>
      </c>
      <c r="E3" s="41"/>
      <c r="F3" s="41"/>
      <c r="G3" s="41"/>
      <c r="H3" s="41"/>
      <c r="I3" s="41"/>
    </row>
    <row r="4" spans="2:27" ht="15" customHeight="1" x14ac:dyDescent="0.25">
      <c r="C4" s="4" t="s">
        <v>28</v>
      </c>
      <c r="D4" s="43" t="str">
        <f>IFERROR(IF(VLOOKUP(D3,сервисный!P6:S38,2,0)=0,"",VLOOKUP(D3,сервисный!P6:S38,2,0)),"")</f>
        <v>+7(4852) 59-41-19
Svarka@NAKS-Yaroslavl.ru</v>
      </c>
      <c r="E4" s="43"/>
      <c r="F4" s="43"/>
      <c r="G4" s="43"/>
      <c r="H4" s="43"/>
      <c r="I4" s="43"/>
    </row>
    <row r="5" spans="2:27" ht="14.25" customHeight="1" x14ac:dyDescent="0.25">
      <c r="C5" s="4" t="s">
        <v>27</v>
      </c>
      <c r="D5" s="42" t="str">
        <f>IFERROR(IF(VLOOKUP(D3,сервисный!P6:S38,3,0)=0,"",VLOOKUP(D3,сервисный!P6:S38,3,0)),"")</f>
        <v>24.02-28.02.2025</v>
      </c>
      <c r="E5" s="42"/>
      <c r="F5" s="42"/>
      <c r="G5" s="42"/>
      <c r="H5" s="42"/>
      <c r="I5" s="42"/>
    </row>
    <row r="6" spans="2:27" ht="19.149999999999999" customHeight="1" x14ac:dyDescent="0.25">
      <c r="C6" s="29" t="s">
        <v>40</v>
      </c>
      <c r="D6" s="29"/>
      <c r="E6" s="29"/>
      <c r="F6" s="29"/>
      <c r="G6" s="29"/>
      <c r="H6" s="29"/>
    </row>
    <row r="7" spans="2:27" x14ac:dyDescent="0.25">
      <c r="B7" t="s">
        <v>38</v>
      </c>
      <c r="C7" s="29" t="s">
        <v>122</v>
      </c>
      <c r="D7" s="29"/>
      <c r="E7" s="29"/>
      <c r="F7" s="29"/>
      <c r="G7" s="29"/>
      <c r="H7" s="29"/>
    </row>
    <row r="8" spans="2:27" x14ac:dyDescent="0.25">
      <c r="C8" s="44" t="s">
        <v>92</v>
      </c>
      <c r="D8" s="44"/>
      <c r="E8" s="44"/>
      <c r="F8" s="44"/>
      <c r="G8" s="44"/>
      <c r="H8" s="44"/>
    </row>
    <row r="9" spans="2:27" x14ac:dyDescent="0.25">
      <c r="C9" s="1" t="s">
        <v>1</v>
      </c>
      <c r="D9" s="31"/>
      <c r="E9" s="31"/>
      <c r="F9" s="31"/>
      <c r="G9" s="31"/>
      <c r="H9" s="31"/>
    </row>
    <row r="10" spans="2:27" x14ac:dyDescent="0.25">
      <c r="C10" s="1" t="s">
        <v>5</v>
      </c>
      <c r="D10" s="31"/>
      <c r="E10" s="31"/>
      <c r="F10" s="31"/>
      <c r="G10" s="31"/>
      <c r="H10" s="31"/>
    </row>
    <row r="11" spans="2:27" x14ac:dyDescent="0.25">
      <c r="C11" s="33" t="s">
        <v>2</v>
      </c>
      <c r="D11" s="33"/>
      <c r="E11" s="33"/>
      <c r="F11" s="33"/>
      <c r="G11" s="33"/>
      <c r="H11" s="33"/>
    </row>
    <row r="12" spans="2:27" ht="14.25" customHeight="1" x14ac:dyDescent="0.25">
      <c r="C12" s="1" t="s">
        <v>6</v>
      </c>
      <c r="D12" s="31"/>
      <c r="E12" s="31"/>
      <c r="F12" s="31"/>
      <c r="G12" s="31"/>
      <c r="H12" s="31"/>
    </row>
    <row r="13" spans="2:27" x14ac:dyDescent="0.25">
      <c r="C13" s="1" t="s">
        <v>7</v>
      </c>
      <c r="D13" s="31"/>
      <c r="E13" s="31"/>
      <c r="F13" s="31"/>
      <c r="G13" s="31"/>
      <c r="H13" s="31"/>
      <c r="I13" t="s">
        <v>3</v>
      </c>
    </row>
    <row r="14" spans="2:27" x14ac:dyDescent="0.25">
      <c r="C14" s="1" t="s">
        <v>4</v>
      </c>
      <c r="D14" s="31"/>
      <c r="E14" s="31"/>
      <c r="F14" s="31"/>
      <c r="G14" s="31"/>
      <c r="H14" s="31"/>
    </row>
    <row r="15" spans="2:27" x14ac:dyDescent="0.25">
      <c r="C15" s="33" t="s">
        <v>8</v>
      </c>
      <c r="D15" s="33"/>
      <c r="E15" s="33"/>
      <c r="F15" s="33"/>
      <c r="G15" s="33"/>
      <c r="H15" s="33"/>
    </row>
    <row r="16" spans="2:27" x14ac:dyDescent="0.25">
      <c r="C16" s="1" t="s">
        <v>6</v>
      </c>
      <c r="D16" s="31"/>
      <c r="E16" s="31"/>
      <c r="F16" s="31"/>
      <c r="G16" s="31"/>
      <c r="H16" s="31"/>
    </row>
    <row r="17" spans="3:115" x14ac:dyDescent="0.25">
      <c r="C17" s="1" t="s">
        <v>7</v>
      </c>
      <c r="D17" s="31"/>
      <c r="E17" s="31"/>
      <c r="F17" s="31"/>
      <c r="G17" s="31"/>
      <c r="H17" s="31"/>
    </row>
    <row r="18" spans="3:115" x14ac:dyDescent="0.25">
      <c r="C18" s="1" t="s">
        <v>9</v>
      </c>
      <c r="D18" s="31"/>
      <c r="E18" s="31"/>
      <c r="F18" s="31"/>
      <c r="G18" s="31"/>
      <c r="H18" s="31"/>
    </row>
    <row r="19" spans="3:115" x14ac:dyDescent="0.25">
      <c r="C19" s="1" t="s">
        <v>10</v>
      </c>
      <c r="D19" s="31"/>
      <c r="E19" s="31"/>
      <c r="F19" s="31"/>
      <c r="G19" s="31"/>
      <c r="H19" s="31"/>
    </row>
    <row r="20" spans="3:115" ht="8.25" customHeight="1" x14ac:dyDescent="0.25"/>
    <row r="21" spans="3:115" x14ac:dyDescent="0.25">
      <c r="C21" s="30" t="s">
        <v>12</v>
      </c>
      <c r="D21" s="30"/>
      <c r="E21" s="30"/>
      <c r="F21" s="30"/>
      <c r="G21" s="30"/>
      <c r="H21" s="30"/>
    </row>
    <row r="22" spans="3:115" x14ac:dyDescent="0.25">
      <c r="C22" s="1" t="s">
        <v>16</v>
      </c>
      <c r="D22" s="31"/>
      <c r="E22" s="31"/>
      <c r="F22" s="31"/>
      <c r="G22" s="31"/>
      <c r="H22" s="31"/>
    </row>
    <row r="23" spans="3:115" x14ac:dyDescent="0.25">
      <c r="C23" s="1" t="s">
        <v>7</v>
      </c>
      <c r="D23" s="31"/>
      <c r="E23" s="31"/>
      <c r="F23" s="31"/>
      <c r="G23" s="31"/>
      <c r="H23" s="31"/>
    </row>
    <row r="24" spans="3:115" x14ac:dyDescent="0.25">
      <c r="C24" s="1" t="s">
        <v>11</v>
      </c>
      <c r="D24" s="34"/>
      <c r="E24" s="34"/>
      <c r="F24" s="34"/>
      <c r="G24" s="34"/>
      <c r="H24" s="34"/>
    </row>
    <row r="25" spans="3:115" x14ac:dyDescent="0.25">
      <c r="C25" s="1" t="s">
        <v>0</v>
      </c>
      <c r="D25" s="34"/>
      <c r="E25" s="34"/>
      <c r="F25" s="34"/>
      <c r="G25" s="34"/>
      <c r="H25" s="34"/>
    </row>
    <row r="26" spans="3:115" ht="4.1500000000000004" customHeight="1" x14ac:dyDescent="0.25"/>
    <row r="27" spans="3:115" s="20" customFormat="1" ht="12.6" customHeight="1" x14ac:dyDescent="0.25">
      <c r="C27" s="32" t="s">
        <v>90</v>
      </c>
      <c r="D27" s="32"/>
      <c r="E27" s="32"/>
      <c r="F27" s="32"/>
      <c r="G27" s="32"/>
      <c r="H27" s="3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36"/>
      <c r="E28" s="36"/>
      <c r="F28" s="36"/>
      <c r="G28" s="36"/>
      <c r="H28" s="36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2"/>
      <c r="G29" s="32"/>
      <c r="H29" s="32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/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5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5" t="s">
        <v>153</v>
      </c>
      <c r="D35" s="35"/>
      <c r="E35" s="35"/>
      <c r="F35" s="35"/>
      <c r="G35" s="35"/>
      <c r="H35" s="35"/>
      <c r="I35" s="35"/>
    </row>
    <row r="36" spans="3:107" ht="14.45" customHeight="1" x14ac:dyDescent="0.25">
      <c r="C36" s="1" t="s">
        <v>91</v>
      </c>
    </row>
    <row r="37" spans="3:107" ht="15" customHeight="1" x14ac:dyDescent="0.25">
      <c r="C37" s="35" t="s">
        <v>152</v>
      </c>
      <c r="D37" s="35"/>
      <c r="E37" s="35"/>
      <c r="F37" s="35"/>
      <c r="G37" s="35"/>
      <c r="H37" s="35"/>
      <c r="I37" s="35"/>
    </row>
    <row r="38" spans="3:107" ht="27" customHeight="1" x14ac:dyDescent="0.25">
      <c r="C38" s="35" t="s">
        <v>150</v>
      </c>
      <c r="D38" s="35"/>
      <c r="E38" s="35"/>
      <c r="F38" s="35"/>
      <c r="G38" s="35"/>
      <c r="H38" s="35"/>
      <c r="I38" s="35"/>
    </row>
    <row r="39" spans="3:107" ht="43.15" customHeight="1" x14ac:dyDescent="0.25">
      <c r="C39" s="40" t="s">
        <v>149</v>
      </c>
      <c r="D39" s="40"/>
      <c r="E39" s="40"/>
      <c r="F39" s="40"/>
      <c r="G39" s="40"/>
      <c r="H39" s="40"/>
      <c r="I39" s="40"/>
    </row>
    <row r="40" spans="3:107" ht="18" customHeight="1" x14ac:dyDescent="0.25">
      <c r="C40" s="2" t="s">
        <v>13</v>
      </c>
      <c r="D40" s="31"/>
      <c r="E40" s="31"/>
      <c r="F40" s="31"/>
      <c r="G40" s="39"/>
      <c r="H40" s="39"/>
    </row>
    <row r="41" spans="3:107" ht="9" customHeight="1" x14ac:dyDescent="0.25">
      <c r="D41" s="38" t="s">
        <v>102</v>
      </c>
      <c r="E41" s="38"/>
      <c r="F41" s="38"/>
      <c r="G41" s="37" t="s">
        <v>14</v>
      </c>
      <c r="H41" s="37"/>
    </row>
    <row r="42" spans="3:107" ht="11.45" customHeight="1" x14ac:dyDescent="0.25">
      <c r="C42" s="3" t="s">
        <v>15</v>
      </c>
    </row>
    <row r="43" spans="3:107" ht="11.45" customHeight="1" x14ac:dyDescent="0.25">
      <c r="C43" s="28" t="s">
        <v>41</v>
      </c>
      <c r="D43" s="28"/>
      <c r="E43" s="28"/>
      <c r="F43" s="28"/>
      <c r="G43" s="28"/>
      <c r="H43" s="28"/>
      <c r="I43" s="28"/>
    </row>
  </sheetData>
  <sheetProtection selectLockedCells="1" selectUnlockedCells="1"/>
  <mergeCells count="34">
    <mergeCell ref="D3:I3"/>
    <mergeCell ref="D5:I5"/>
    <mergeCell ref="D4:I4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I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D30">
    <cfRule type="expression" dxfId="6" priority="8">
      <formula>LEN($C30)&gt;1</formula>
    </cfRule>
  </conditionalFormatting>
  <conditionalFormatting sqref="D31:D34">
    <cfRule type="expression" dxfId="5" priority="7">
      <formula>LEN($C31)&gt;1</formula>
    </cfRule>
  </conditionalFormatting>
  <conditionalFormatting sqref="G30">
    <cfRule type="expression" dxfId="4" priority="5">
      <formula>LEN($F30)&gt;1</formula>
    </cfRule>
  </conditionalFormatting>
  <conditionalFormatting sqref="G31:G33">
    <cfRule type="expression" dxfId="3" priority="4">
      <formula>LEN($F31)&gt;1</formula>
    </cfRule>
  </conditionalFormatting>
  <conditionalFormatting sqref="E29">
    <cfRule type="expression" dxfId="2" priority="3">
      <formula>$L$32=0</formula>
    </cfRule>
  </conditionalFormatting>
  <conditionalFormatting sqref="F29:H29">
    <cfRule type="expression" dxfId="1" priority="2">
      <formula>$L$34=0</formula>
    </cfRule>
  </conditionalFormatting>
  <conditionalFormatting sqref="C29">
    <cfRule type="expression" dxfId="0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H35" sqref="H34:H35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151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93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124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125</v>
      </c>
      <c r="K5" t="s">
        <v>103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126</v>
      </c>
      <c r="K6" t="s">
        <v>104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127</v>
      </c>
      <c r="K7" t="s">
        <v>105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125</v>
      </c>
      <c r="K8" t="s">
        <v>62</v>
      </c>
    </row>
    <row r="9" spans="1:11" x14ac:dyDescent="0.25">
      <c r="A9" t="s">
        <v>39</v>
      </c>
      <c r="B9" t="s">
        <v>87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123</v>
      </c>
      <c r="K9" t="s">
        <v>94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128</v>
      </c>
      <c r="K10" t="s">
        <v>95</v>
      </c>
    </row>
    <row r="11" spans="1:11" x14ac:dyDescent="0.25">
      <c r="A11" t="s">
        <v>39</v>
      </c>
      <c r="B11" t="s">
        <v>129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130</v>
      </c>
      <c r="K11" t="s">
        <v>88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131</v>
      </c>
      <c r="K12" t="s">
        <v>106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132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133</v>
      </c>
      <c r="K14" t="s">
        <v>96</v>
      </c>
    </row>
    <row r="15" spans="1:11" x14ac:dyDescent="0.25">
      <c r="A15" t="s">
        <v>39</v>
      </c>
      <c r="B15" t="s">
        <v>107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134</v>
      </c>
      <c r="K15" t="s">
        <v>108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132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135</v>
      </c>
      <c r="K17" t="s">
        <v>71</v>
      </c>
    </row>
    <row r="18" spans="1:11" x14ac:dyDescent="0.25">
      <c r="A18" t="s">
        <v>39</v>
      </c>
      <c r="B18" t="s">
        <v>109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136</v>
      </c>
      <c r="K18" t="s">
        <v>110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137</v>
      </c>
      <c r="K19" t="s">
        <v>97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138</v>
      </c>
      <c r="K20" t="s">
        <v>98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123</v>
      </c>
      <c r="K21" t="s">
        <v>111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148</v>
      </c>
      <c r="K22" t="s">
        <v>112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132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139</v>
      </c>
      <c r="K24" t="s">
        <v>79</v>
      </c>
    </row>
    <row r="25" spans="1:11" x14ac:dyDescent="0.25">
      <c r="A25" t="s">
        <v>39</v>
      </c>
      <c r="B25" t="s">
        <v>89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140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141</v>
      </c>
      <c r="K26" t="s">
        <v>113</v>
      </c>
    </row>
    <row r="27" spans="1:11" x14ac:dyDescent="0.25">
      <c r="A27" t="s">
        <v>39</v>
      </c>
      <c r="B27" t="s">
        <v>100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142</v>
      </c>
      <c r="K27" t="s">
        <v>114</v>
      </c>
    </row>
    <row r="28" spans="1:11" x14ac:dyDescent="0.25">
      <c r="A28" t="s">
        <v>39</v>
      </c>
      <c r="B28" t="s">
        <v>115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143</v>
      </c>
      <c r="K28" t="s">
        <v>116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144</v>
      </c>
      <c r="K29" t="s">
        <v>117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128</v>
      </c>
      <c r="K30" t="s">
        <v>99</v>
      </c>
    </row>
    <row r="31" spans="1:11" x14ac:dyDescent="0.25">
      <c r="A31" t="s">
        <v>39</v>
      </c>
      <c r="B31" t="s">
        <v>85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145</v>
      </c>
      <c r="K31" t="s">
        <v>86</v>
      </c>
    </row>
    <row r="32" spans="1:11" x14ac:dyDescent="0.25">
      <c r="A32" t="s">
        <v>39</v>
      </c>
      <c r="B32" t="s">
        <v>101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146</v>
      </c>
      <c r="K32" t="s">
        <v>118</v>
      </c>
    </row>
    <row r="33" spans="1:11" x14ac:dyDescent="0.25">
      <c r="A33" t="s">
        <v>39</v>
      </c>
      <c r="B33" t="s">
        <v>119</v>
      </c>
      <c r="C33" t="s">
        <v>39</v>
      </c>
      <c r="D33" t="s">
        <v>39</v>
      </c>
      <c r="E33" t="s">
        <v>39</v>
      </c>
      <c r="F33" t="s">
        <v>39</v>
      </c>
      <c r="G33" t="s">
        <v>39</v>
      </c>
      <c r="H33" t="s">
        <v>39</v>
      </c>
      <c r="J33" t="s">
        <v>147</v>
      </c>
      <c r="K33" t="s">
        <v>84</v>
      </c>
    </row>
    <row r="34" spans="1:11" x14ac:dyDescent="0.25">
      <c r="A34" t="s">
        <v>39</v>
      </c>
      <c r="B34" t="s">
        <v>120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148</v>
      </c>
      <c r="K34" t="s">
        <v>121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V13" sqref="V13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3">IFERROR(TRIM(MID(A7,SEARCH("(",A7,1)+1,LEN(A7)-SEARCH("(",A7,1)-1)),"")</f>
        <v>ООО «ГАЦ АР НАКС»</v>
      </c>
      <c r="C7" s="5" t="str">
        <f t="shared" ref="C7:C51" si="4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5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6">IFERROR(1*IF(G7=0,"",G7),"")</f>
        <v>1</v>
      </c>
      <c r="T7" s="6">
        <f t="shared" ref="T7:T49" si="7">IFERROR(1*IF(H7=0,"",H7),"")</f>
        <v>1</v>
      </c>
      <c r="U7" s="6">
        <f t="shared" ref="U7:U49" si="8">IFERROR(1*IF(I7=0,"",I7),"")</f>
        <v>1</v>
      </c>
      <c r="V7" s="6" t="str">
        <f t="shared" ref="V7:V49" si="9">IFERROR(1*IF(J7=0,"",J7),"")</f>
        <v/>
      </c>
      <c r="W7" s="6" t="str">
        <f t="shared" ref="W7:W49" si="10">IFERROR(1*IF(K7=0,"",K7),"")</f>
        <v/>
      </c>
      <c r="X7" s="6" t="str">
        <f t="shared" ref="X7:X49" si="11">IFERROR(1*IF(L7=0,"",L7),"")</f>
        <v/>
      </c>
      <c r="Y7" s="6" t="str">
        <f t="shared" ref="Y7:Y49" si="12">IFERROR(1*IF(M7=0,"",M7),"")</f>
        <v/>
      </c>
      <c r="Z7" s="6" t="str">
        <f t="shared" ref="Z7:Z49" si="13">IFERROR(1*IF(N7=0,"",N7),"")</f>
        <v/>
      </c>
      <c r="AA7" s="6" t="str">
        <f t="shared" ref="AA7:AA49" si="14">IFERROR(1*IF(O7=0,"",O7),"")</f>
        <v/>
      </c>
      <c r="AB7" s="6">
        <f>SUM(S7:AA7)</f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3"/>
        <v>ООО «Тихоокеанский ГАЦ»</v>
      </c>
      <c r="C8" s="5" t="str">
        <f t="shared" si="4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5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6"/>
        <v>1</v>
      </c>
      <c r="T8" s="6">
        <f t="shared" si="7"/>
        <v>1</v>
      </c>
      <c r="U8" s="6" t="str">
        <f t="shared" si="8"/>
        <v/>
      </c>
      <c r="V8" s="6" t="str">
        <f t="shared" si="9"/>
        <v/>
      </c>
      <c r="W8" s="6" t="str">
        <f t="shared" si="10"/>
        <v/>
      </c>
      <c r="X8" s="6" t="str">
        <f t="shared" si="11"/>
        <v/>
      </c>
      <c r="Y8" s="6" t="str">
        <f t="shared" si="12"/>
        <v/>
      </c>
      <c r="Z8" s="6" t="str">
        <f t="shared" si="13"/>
        <v/>
      </c>
      <c r="AA8" s="6" t="str">
        <f t="shared" si="14"/>
        <v/>
      </c>
      <c r="AB8" s="6">
        <f>SUM(S8:AA8)</f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3"/>
        <v>ООО «НВЦ «Сварка»</v>
      </c>
      <c r="C9" s="5" t="str">
        <f t="shared" si="4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5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6"/>
        <v>1</v>
      </c>
      <c r="T9" s="6">
        <f t="shared" si="7"/>
        <v>1</v>
      </c>
      <c r="U9" s="6">
        <f t="shared" si="8"/>
        <v>1</v>
      </c>
      <c r="V9" s="6" t="str">
        <f t="shared" si="9"/>
        <v/>
      </c>
      <c r="W9" s="6" t="str">
        <f t="shared" si="10"/>
        <v/>
      </c>
      <c r="X9" s="6" t="str">
        <f t="shared" si="11"/>
        <v/>
      </c>
      <c r="Y9" s="6" t="str">
        <f t="shared" si="12"/>
        <v/>
      </c>
      <c r="Z9" s="6" t="str">
        <f t="shared" si="13"/>
        <v/>
      </c>
      <c r="AA9" s="6" t="str">
        <f t="shared" si="14"/>
        <v/>
      </c>
      <c r="AB9" s="6">
        <f>SUM(S9:AA9)</f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3"/>
        <v>АНО «ВРАЦ»</v>
      </c>
      <c r="C10" s="5" t="str">
        <f t="shared" si="4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5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6"/>
        <v>1</v>
      </c>
      <c r="T10" s="6">
        <f t="shared" si="7"/>
        <v>1</v>
      </c>
      <c r="U10" s="6">
        <f t="shared" si="8"/>
        <v>1</v>
      </c>
      <c r="V10" s="6" t="str">
        <f t="shared" si="9"/>
        <v/>
      </c>
      <c r="W10" s="6" t="str">
        <f t="shared" si="10"/>
        <v/>
      </c>
      <c r="X10" s="6" t="str">
        <f t="shared" si="11"/>
        <v/>
      </c>
      <c r="Y10" s="6" t="str">
        <f t="shared" si="12"/>
        <v/>
      </c>
      <c r="Z10" s="6" t="str">
        <f t="shared" si="13"/>
        <v/>
      </c>
      <c r="AA10" s="6" t="str">
        <f t="shared" si="14"/>
        <v/>
      </c>
      <c r="AB10" s="6">
        <f>SUM(S10:AA10)</f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3"/>
        <v>ООО «НАКС-Урал»</v>
      </c>
      <c r="C11" s="5" t="str">
        <f t="shared" si="4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5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6"/>
        <v>1</v>
      </c>
      <c r="T11" s="6">
        <f t="shared" si="7"/>
        <v>1</v>
      </c>
      <c r="U11" s="6">
        <f t="shared" si="8"/>
        <v>1</v>
      </c>
      <c r="V11" s="6" t="str">
        <f t="shared" si="9"/>
        <v/>
      </c>
      <c r="W11" s="6" t="str">
        <f t="shared" si="10"/>
        <v/>
      </c>
      <c r="X11" s="6" t="str">
        <f t="shared" si="11"/>
        <v/>
      </c>
      <c r="Y11" s="6" t="str">
        <f t="shared" si="12"/>
        <v/>
      </c>
      <c r="Z11" s="6" t="str">
        <f t="shared" si="13"/>
        <v/>
      </c>
      <c r="AA11" s="6" t="str">
        <f t="shared" si="14"/>
        <v/>
      </c>
      <c r="AB11" s="6">
        <f>SUM(S11:AA11)</f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3"/>
        <v>ООО «НАКС-Ижевск»</v>
      </c>
      <c r="C12" s="5" t="str">
        <f t="shared" si="4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5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6"/>
        <v/>
      </c>
      <c r="T12" s="6" t="str">
        <f t="shared" si="7"/>
        <v/>
      </c>
      <c r="U12" s="6" t="str">
        <f t="shared" si="8"/>
        <v/>
      </c>
      <c r="V12" s="6" t="str">
        <f t="shared" si="9"/>
        <v/>
      </c>
      <c r="W12" s="6" t="str">
        <f t="shared" si="10"/>
        <v/>
      </c>
      <c r="X12" s="6" t="str">
        <f t="shared" si="11"/>
        <v/>
      </c>
      <c r="Y12" s="6" t="str">
        <f t="shared" si="12"/>
        <v/>
      </c>
      <c r="Z12" s="6" t="str">
        <f t="shared" si="13"/>
        <v/>
      </c>
      <c r="AA12" s="6" t="str">
        <f t="shared" si="14"/>
        <v/>
      </c>
      <c r="AB12" s="6">
        <f>SUM(S12:AA12)</f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3"/>
        <v>ООО "Центр неразрушающего контроля и диагностики"</v>
      </c>
      <c r="C13" s="5" t="str">
        <f t="shared" si="4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5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6"/>
        <v>1</v>
      </c>
      <c r="T13" s="6">
        <f t="shared" si="7"/>
        <v>1</v>
      </c>
      <c r="U13" s="6">
        <f t="shared" si="8"/>
        <v>1</v>
      </c>
      <c r="V13" s="6" t="str">
        <f t="shared" si="9"/>
        <v/>
      </c>
      <c r="W13" s="6" t="str">
        <f t="shared" si="10"/>
        <v/>
      </c>
      <c r="X13" s="6" t="str">
        <f t="shared" si="11"/>
        <v/>
      </c>
      <c r="Y13" s="6" t="str">
        <f t="shared" si="12"/>
        <v/>
      </c>
      <c r="Z13" s="6" t="str">
        <f t="shared" si="13"/>
        <v/>
      </c>
      <c r="AA13" s="6" t="str">
        <f t="shared" si="14"/>
        <v/>
      </c>
      <c r="AB13" s="6">
        <f>SUM(S13:AA13)</f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3"/>
        <v>ООО «КЦСК»</v>
      </c>
      <c r="C14" s="5" t="str">
        <f t="shared" si="4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5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6"/>
        <v>1</v>
      </c>
      <c r="T14" s="6">
        <f t="shared" si="7"/>
        <v>1</v>
      </c>
      <c r="U14" s="6">
        <f t="shared" si="8"/>
        <v>1</v>
      </c>
      <c r="V14" s="6" t="str">
        <f t="shared" si="9"/>
        <v/>
      </c>
      <c r="W14" s="6" t="str">
        <f t="shared" si="10"/>
        <v/>
      </c>
      <c r="X14" s="6" t="str">
        <f t="shared" si="11"/>
        <v/>
      </c>
      <c r="Y14" s="6" t="str">
        <f t="shared" si="12"/>
        <v/>
      </c>
      <c r="Z14" s="6" t="str">
        <f t="shared" si="13"/>
        <v/>
      </c>
      <c r="AA14" s="6" t="str">
        <f t="shared" si="14"/>
        <v/>
      </c>
      <c r="AB14" s="6">
        <f>SUM(S14:AA14)</f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3"/>
        <v>ООО «ЮРГАЦ №3 НАКС»</v>
      </c>
      <c r="C15" s="5" t="str">
        <f t="shared" si="4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5"/>
        <v>Краснодар (ООО «ЮРГАЦ №3 НАКС»)</v>
      </c>
      <c r="Q15" s="6" t="str">
        <f t="shared" ref="Q15:Q51" si="15">IF(D15=0,"",D15)</f>
        <v>+7 (861) 224-57-68 
 yur3gac@naks.ru</v>
      </c>
      <c r="R15" s="6" t="str">
        <f t="shared" ref="R15:R51" si="16">IF(E15=0,"",E15)</f>
        <v>05.03-06.03.2025</v>
      </c>
      <c r="S15" s="6">
        <f t="shared" si="6"/>
        <v>1</v>
      </c>
      <c r="T15" s="6">
        <f t="shared" si="7"/>
        <v>1</v>
      </c>
      <c r="U15" s="6">
        <f t="shared" si="8"/>
        <v>1</v>
      </c>
      <c r="V15" s="6" t="str">
        <f t="shared" si="9"/>
        <v/>
      </c>
      <c r="W15" s="6" t="str">
        <f t="shared" si="10"/>
        <v/>
      </c>
      <c r="X15" s="6" t="str">
        <f t="shared" si="11"/>
        <v/>
      </c>
      <c r="Y15" s="6" t="str">
        <f t="shared" si="12"/>
        <v/>
      </c>
      <c r="Z15" s="6" t="str">
        <f t="shared" si="13"/>
        <v/>
      </c>
      <c r="AA15" s="6" t="str">
        <f t="shared" si="14"/>
        <v/>
      </c>
      <c r="AB15" s="6">
        <f>SUM(S15:AA15)</f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3"/>
        <v>ООО «ГАЦ-ССР»</v>
      </c>
      <c r="C16" s="5" t="str">
        <f t="shared" si="4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5"/>
        <v>Красноярск (ООО «ГАЦ-ССР»)</v>
      </c>
      <c r="Q16" s="6" t="str">
        <f t="shared" si="15"/>
        <v>+7 (391) 230-06-93 
gacssr@naks.ru</v>
      </c>
      <c r="R16" s="6" t="str">
        <f t="shared" si="16"/>
        <v>18.02-19.02.2025</v>
      </c>
      <c r="S16" s="6">
        <f t="shared" si="6"/>
        <v>1</v>
      </c>
      <c r="T16" s="6" t="str">
        <f t="shared" si="7"/>
        <v/>
      </c>
      <c r="U16" s="6">
        <f t="shared" si="8"/>
        <v>1</v>
      </c>
      <c r="V16" s="6" t="str">
        <f t="shared" si="9"/>
        <v/>
      </c>
      <c r="W16" s="6" t="str">
        <f t="shared" si="10"/>
        <v/>
      </c>
      <c r="X16" s="6" t="str">
        <f t="shared" si="11"/>
        <v/>
      </c>
      <c r="Y16" s="6" t="str">
        <f t="shared" si="12"/>
        <v/>
      </c>
      <c r="Z16" s="6" t="str">
        <f t="shared" si="13"/>
        <v/>
      </c>
      <c r="AA16" s="6" t="str">
        <f t="shared" si="14"/>
        <v/>
      </c>
      <c r="AB16" s="6">
        <f>SUM(S16:AA16)</f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3"/>
        <v>ООО АСЦ "ИТС СвП"</v>
      </c>
      <c r="C17" s="5" t="str">
        <f t="shared" si="4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5"/>
        <v>Москва (ООО АСЦ "ИТС СвП")</v>
      </c>
      <c r="Q17" s="6" t="str">
        <f t="shared" si="15"/>
        <v>+7(499)703-0575
 mail@etswp.ru</v>
      </c>
      <c r="R17" s="6" t="str">
        <f t="shared" si="16"/>
        <v>17.03-21.03.2025</v>
      </c>
      <c r="S17" s="6">
        <f t="shared" si="6"/>
        <v>1</v>
      </c>
      <c r="T17" s="6">
        <f t="shared" si="7"/>
        <v>1</v>
      </c>
      <c r="U17" s="6">
        <f t="shared" si="8"/>
        <v>1</v>
      </c>
      <c r="V17" s="6" t="str">
        <f t="shared" si="9"/>
        <v/>
      </c>
      <c r="W17" s="6" t="str">
        <f t="shared" si="10"/>
        <v/>
      </c>
      <c r="X17" s="6" t="str">
        <f t="shared" si="11"/>
        <v/>
      </c>
      <c r="Y17" s="6" t="str">
        <f t="shared" si="12"/>
        <v/>
      </c>
      <c r="Z17" s="6">
        <f t="shared" si="13"/>
        <v>1</v>
      </c>
      <c r="AA17" s="6" t="str">
        <f t="shared" si="14"/>
        <v/>
      </c>
      <c r="AB17" s="6">
        <f>SUM(S17:AA17)</f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3"/>
        <v>ООО «ГАЦ ВВР»</v>
      </c>
      <c r="C18" s="5" t="str">
        <f t="shared" si="4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5"/>
        <v>Нижний Новгород (ООО «ГАЦ ВВР»)</v>
      </c>
      <c r="Q18" s="6" t="str">
        <f t="shared" si="15"/>
        <v>+7 (831) 216-43-89 
 info@gacvvr.ru</v>
      </c>
      <c r="R18" s="6" t="str">
        <f t="shared" si="16"/>
        <v>05.03-06.03.2025</v>
      </c>
      <c r="S18" s="6">
        <f t="shared" si="6"/>
        <v>1</v>
      </c>
      <c r="T18" s="6">
        <f t="shared" si="7"/>
        <v>1</v>
      </c>
      <c r="U18" s="6">
        <f t="shared" si="8"/>
        <v>1</v>
      </c>
      <c r="V18" s="6" t="str">
        <f t="shared" si="9"/>
        <v/>
      </c>
      <c r="W18" s="6" t="str">
        <f t="shared" si="10"/>
        <v/>
      </c>
      <c r="X18" s="6" t="str">
        <f t="shared" si="11"/>
        <v/>
      </c>
      <c r="Y18" s="6" t="str">
        <f t="shared" si="12"/>
        <v/>
      </c>
      <c r="Z18" s="6" t="str">
        <f t="shared" si="13"/>
        <v/>
      </c>
      <c r="AA18" s="6" t="str">
        <f t="shared" si="14"/>
        <v/>
      </c>
      <c r="AB18" s="6">
        <f>SUM(S18:AA18)</f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3"/>
        <v>ООО «Аттестационный центр «Сварка»</v>
      </c>
      <c r="C19" s="5" t="str">
        <f t="shared" si="4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5"/>
        <v>Новосибирск (ООО «Аттестационный центр «Сварка»)</v>
      </c>
      <c r="Q19" s="6" t="str">
        <f t="shared" si="15"/>
        <v>+7 (383) 363-00-27 
 svarka@ac-svarka.ru</v>
      </c>
      <c r="R19" s="6" t="str">
        <f t="shared" si="16"/>
        <v>26.02-28.02.2025</v>
      </c>
      <c r="S19" s="6">
        <f t="shared" si="6"/>
        <v>1</v>
      </c>
      <c r="T19" s="6">
        <f t="shared" si="7"/>
        <v>1</v>
      </c>
      <c r="U19" s="6" t="str">
        <f t="shared" si="8"/>
        <v/>
      </c>
      <c r="V19" s="6" t="str">
        <f t="shared" si="9"/>
        <v/>
      </c>
      <c r="W19" s="6" t="str">
        <f t="shared" si="10"/>
        <v/>
      </c>
      <c r="X19" s="6" t="str">
        <f t="shared" si="11"/>
        <v/>
      </c>
      <c r="Y19" s="6" t="str">
        <f t="shared" si="12"/>
        <v/>
      </c>
      <c r="Z19" s="6" t="str">
        <f t="shared" si="13"/>
        <v/>
      </c>
      <c r="AA19" s="6" t="str">
        <f t="shared" si="14"/>
        <v/>
      </c>
      <c r="AB19" s="6">
        <f>SUM(S19:AA19)</f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3"/>
        <v>АО "НАКС-Омск"</v>
      </c>
      <c r="C20" s="5" t="str">
        <f t="shared" si="4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5"/>
        <v>Омск (АО "НАКС-Омск")</v>
      </c>
      <c r="Q20" s="6" t="str">
        <f t="shared" si="15"/>
        <v>+7(3812) 21-05-49
omsk@naks.ru</v>
      </c>
      <c r="R20" s="6" t="str">
        <f t="shared" si="16"/>
        <v>25.03-27.03.2025</v>
      </c>
      <c r="S20" s="6">
        <f t="shared" si="6"/>
        <v>1</v>
      </c>
      <c r="T20" s="6" t="str">
        <f t="shared" si="7"/>
        <v/>
      </c>
      <c r="U20" s="6" t="str">
        <f t="shared" si="8"/>
        <v/>
      </c>
      <c r="V20" s="6" t="str">
        <f t="shared" si="9"/>
        <v/>
      </c>
      <c r="W20" s="6" t="str">
        <f t="shared" si="10"/>
        <v/>
      </c>
      <c r="X20" s="6" t="str">
        <f t="shared" si="11"/>
        <v/>
      </c>
      <c r="Y20" s="6" t="str">
        <f t="shared" si="12"/>
        <v/>
      </c>
      <c r="Z20" s="6" t="str">
        <f t="shared" si="13"/>
        <v/>
      </c>
      <c r="AA20" s="6" t="str">
        <f t="shared" si="14"/>
        <v/>
      </c>
      <c r="AB20" s="6">
        <f>SUM(S20:AA20)</f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3"/>
        <v>ООО «НАКС-ПФО»</v>
      </c>
      <c r="C21" s="5" t="str">
        <f t="shared" si="4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05.02-07.02.2025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5"/>
        <v>Оренбург (ООО «НАКС-ПФО»)</v>
      </c>
      <c r="Q21" s="6" t="str">
        <f t="shared" si="15"/>
        <v>+7 (3532) 30-60-09 
 orenburg@naks.ru</v>
      </c>
      <c r="R21" s="6" t="str">
        <f t="shared" si="16"/>
        <v>05.02-07.02.2025</v>
      </c>
      <c r="S21" s="6">
        <f t="shared" si="6"/>
        <v>1</v>
      </c>
      <c r="T21" s="6">
        <f t="shared" si="7"/>
        <v>1</v>
      </c>
      <c r="U21" s="6">
        <f t="shared" si="8"/>
        <v>1</v>
      </c>
      <c r="V21" s="6" t="str">
        <f t="shared" si="9"/>
        <v/>
      </c>
      <c r="W21" s="6" t="str">
        <f t="shared" si="10"/>
        <v/>
      </c>
      <c r="X21" s="6" t="str">
        <f t="shared" si="11"/>
        <v/>
      </c>
      <c r="Y21" s="6" t="str">
        <f t="shared" si="12"/>
        <v/>
      </c>
      <c r="Z21" s="6" t="str">
        <f t="shared" si="13"/>
        <v/>
      </c>
      <c r="AA21" s="6" t="str">
        <f t="shared" si="14"/>
        <v/>
      </c>
      <c r="AB21" s="6">
        <f>SUM(S21:AA21)</f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3"/>
        <v>ООО «НАКС-Пенза»</v>
      </c>
      <c r="C22" s="5" t="str">
        <f t="shared" si="4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5"/>
        <v>Пенза (ООО «НАКС-Пенза»)</v>
      </c>
      <c r="Q22" s="6" t="str">
        <f t="shared" si="15"/>
        <v>+7(8412)20-37-40
penza@naks.ru</v>
      </c>
      <c r="R22" s="6" t="str">
        <f t="shared" si="16"/>
        <v>20.11-22.11.2024</v>
      </c>
      <c r="S22" s="6">
        <f t="shared" si="6"/>
        <v>1</v>
      </c>
      <c r="T22" s="6">
        <f t="shared" si="7"/>
        <v>1</v>
      </c>
      <c r="U22" s="6" t="str">
        <f t="shared" si="8"/>
        <v/>
      </c>
      <c r="V22" s="6" t="str">
        <f t="shared" si="9"/>
        <v/>
      </c>
      <c r="W22" s="6" t="str">
        <f t="shared" si="10"/>
        <v/>
      </c>
      <c r="X22" s="6" t="str">
        <f t="shared" si="11"/>
        <v/>
      </c>
      <c r="Y22" s="6" t="str">
        <f t="shared" si="12"/>
        <v/>
      </c>
      <c r="Z22" s="6" t="str">
        <f t="shared" si="13"/>
        <v/>
      </c>
      <c r="AA22" s="6" t="str">
        <f t="shared" si="14"/>
        <v/>
      </c>
      <c r="AB22" s="6">
        <f>SUM(S22:AA22)</f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3"/>
        <v>ЗАО «ЗУАЦ»</v>
      </c>
      <c r="C23" s="5" t="str">
        <f t="shared" si="4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5"/>
        <v>Пермь (ЗАО «ЗУАЦ»)</v>
      </c>
      <c r="Q23" s="6" t="str">
        <f t="shared" si="15"/>
        <v>+7 (342) 206-05-71
 acsnk-15@yandex.ru</v>
      </c>
      <c r="R23" s="6" t="str">
        <f t="shared" si="16"/>
        <v>18.03-21.03.2025</v>
      </c>
      <c r="S23" s="6">
        <f t="shared" si="6"/>
        <v>1</v>
      </c>
      <c r="T23" s="6">
        <f t="shared" si="7"/>
        <v>1</v>
      </c>
      <c r="U23" s="6">
        <f t="shared" si="8"/>
        <v>1</v>
      </c>
      <c r="V23" s="6" t="str">
        <f t="shared" si="9"/>
        <v/>
      </c>
      <c r="W23" s="6" t="str">
        <f t="shared" si="10"/>
        <v/>
      </c>
      <c r="X23" s="6" t="str">
        <f t="shared" si="11"/>
        <v/>
      </c>
      <c r="Y23" s="6" t="str">
        <f t="shared" si="12"/>
        <v/>
      </c>
      <c r="Z23" s="6">
        <f t="shared" si="13"/>
        <v>1</v>
      </c>
      <c r="AA23" s="6" t="str">
        <f t="shared" si="14"/>
        <v/>
      </c>
      <c r="AB23" s="6">
        <f>SUM(S23:AA23)</f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3"/>
        <v>ООО НПП «КОМПЛЕКС»</v>
      </c>
      <c r="C24" s="5" t="str">
        <f t="shared" si="4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5"/>
        <v>Петропавловск-Камчатский (ООО НПП «КОМПЛЕКС»)</v>
      </c>
      <c r="Q24" s="6" t="str">
        <f t="shared" si="15"/>
        <v>+7 (4152) 30-71-81 
KhizevaEA@nppkomplex.ru</v>
      </c>
      <c r="R24" s="6" t="str">
        <f t="shared" si="16"/>
        <v>24.02-28.02.2025</v>
      </c>
      <c r="S24" s="6">
        <f t="shared" si="6"/>
        <v>1</v>
      </c>
      <c r="T24" s="6">
        <f t="shared" si="7"/>
        <v>1</v>
      </c>
      <c r="U24" s="6">
        <f t="shared" si="8"/>
        <v>1</v>
      </c>
      <c r="V24" s="6" t="str">
        <f t="shared" si="9"/>
        <v/>
      </c>
      <c r="W24" s="6" t="str">
        <f t="shared" si="10"/>
        <v/>
      </c>
      <c r="X24" s="6" t="str">
        <f t="shared" si="11"/>
        <v/>
      </c>
      <c r="Y24" s="6" t="str">
        <f t="shared" si="12"/>
        <v/>
      </c>
      <c r="Z24" s="6" t="str">
        <f t="shared" si="13"/>
        <v/>
      </c>
      <c r="AA24" s="6" t="str">
        <f t="shared" si="14"/>
        <v/>
      </c>
      <c r="AB24" s="6">
        <f>SUM(S24:AA24)</f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3"/>
        <v>ООО «ГОССп ЮР»</v>
      </c>
      <c r="C25" s="5" t="str">
        <f t="shared" si="4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5"/>
        <v>Ростов-на-Дону (ООО «ГОССп ЮР»)</v>
      </c>
      <c r="Q25" s="6" t="str">
        <f t="shared" si="15"/>
        <v>+7 (863) 333-01-23 
 gac-ur@yandex.ru</v>
      </c>
      <c r="R25" s="6" t="str">
        <f t="shared" si="16"/>
        <v>05.03-06.03.2025</v>
      </c>
      <c r="S25" s="6">
        <f t="shared" si="6"/>
        <v>1</v>
      </c>
      <c r="T25" s="6">
        <f t="shared" si="7"/>
        <v>1</v>
      </c>
      <c r="U25" s="6">
        <f t="shared" si="8"/>
        <v>1</v>
      </c>
      <c r="V25" s="6" t="str">
        <f t="shared" si="9"/>
        <v/>
      </c>
      <c r="W25" s="6" t="str">
        <f t="shared" si="10"/>
        <v/>
      </c>
      <c r="X25" s="6" t="str">
        <f t="shared" si="11"/>
        <v/>
      </c>
      <c r="Y25" s="6" t="str">
        <f t="shared" si="12"/>
        <v/>
      </c>
      <c r="Z25" s="6" t="str">
        <f t="shared" si="13"/>
        <v/>
      </c>
      <c r="AA25" s="6" t="str">
        <f t="shared" si="14"/>
        <v/>
      </c>
      <c r="AB25" s="6">
        <f>SUM(S25:AA25)</f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3"/>
        <v>ООО «СЗ АНТЦ «Энергомонтаж»</v>
      </c>
      <c r="C26" s="5" t="str">
        <f t="shared" si="4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5"/>
        <v>Санкт-Петербург (ООО «СЗ АНТЦ «Энергомонтаж»)</v>
      </c>
      <c r="Q26" s="6" t="str">
        <f t="shared" si="15"/>
        <v>+7 (812) 245-69-64 
 mail@antcszem.ru</v>
      </c>
      <c r="R26" s="6" t="str">
        <f t="shared" si="16"/>
        <v>28.01-31.01.2025</v>
      </c>
      <c r="S26" s="6">
        <f t="shared" si="6"/>
        <v>1</v>
      </c>
      <c r="T26" s="6">
        <f t="shared" si="7"/>
        <v>1</v>
      </c>
      <c r="U26" s="6">
        <f t="shared" si="8"/>
        <v>1</v>
      </c>
      <c r="V26" s="6">
        <f t="shared" si="9"/>
        <v>1</v>
      </c>
      <c r="W26" s="6">
        <f t="shared" si="10"/>
        <v>1</v>
      </c>
      <c r="X26" s="6" t="str">
        <f t="shared" si="11"/>
        <v/>
      </c>
      <c r="Y26" s="6" t="str">
        <f t="shared" si="12"/>
        <v/>
      </c>
      <c r="Z26" s="6">
        <f t="shared" si="13"/>
        <v>1</v>
      </c>
      <c r="AA26" s="6" t="str">
        <f t="shared" si="14"/>
        <v/>
      </c>
      <c r="AB26" s="6">
        <f>SUM(S26:AA26)</f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3"/>
        <v>ООО «Центр СМТК»</v>
      </c>
      <c r="C27" s="5" t="str">
        <f t="shared" si="4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5"/>
        <v>Саранск (ООО «Центр СМТК»)</v>
      </c>
      <c r="Q27" s="6" t="str">
        <f t="shared" si="15"/>
        <v>+7 (8342) 23-35-81 
 smtksaransk@naks.ru</v>
      </c>
      <c r="R27" s="6" t="str">
        <f t="shared" si="16"/>
        <v>14.11-16.11.2024</v>
      </c>
      <c r="S27" s="6">
        <f t="shared" si="6"/>
        <v>1</v>
      </c>
      <c r="T27" s="6">
        <f t="shared" si="7"/>
        <v>1</v>
      </c>
      <c r="U27" s="6">
        <f t="shared" si="8"/>
        <v>1</v>
      </c>
      <c r="V27" s="6" t="str">
        <f t="shared" si="9"/>
        <v/>
      </c>
      <c r="W27" s="6" t="str">
        <f t="shared" si="10"/>
        <v/>
      </c>
      <c r="X27" s="6" t="str">
        <f t="shared" si="11"/>
        <v/>
      </c>
      <c r="Y27" s="6" t="str">
        <f t="shared" si="12"/>
        <v/>
      </c>
      <c r="Z27" s="6" t="str">
        <f t="shared" si="13"/>
        <v/>
      </c>
      <c r="AA27" s="6" t="str">
        <f t="shared" si="14"/>
        <v/>
      </c>
      <c r="AB27" s="6">
        <f>SUM(S27:AA27)</f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3"/>
        <v>ООО «НАКС-Саратов»</v>
      </c>
      <c r="C28" s="5" t="str">
        <f t="shared" si="4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5"/>
        <v>Саратов (ООО «НАКС-Саратов»)</v>
      </c>
      <c r="Q28" s="6" t="str">
        <f t="shared" si="15"/>
        <v>+7(8452) 39-96-88 
saratov@naks.ru</v>
      </c>
      <c r="R28" s="6" t="str">
        <f t="shared" si="16"/>
        <v>28.10-31.10.2024</v>
      </c>
      <c r="S28" s="6">
        <f t="shared" si="6"/>
        <v>1</v>
      </c>
      <c r="T28" s="6">
        <f t="shared" si="7"/>
        <v>1</v>
      </c>
      <c r="U28" s="6">
        <f t="shared" si="8"/>
        <v>1</v>
      </c>
      <c r="V28" s="6" t="str">
        <f t="shared" si="9"/>
        <v/>
      </c>
      <c r="W28" s="6" t="str">
        <f t="shared" si="10"/>
        <v/>
      </c>
      <c r="X28" s="6" t="str">
        <f t="shared" si="11"/>
        <v/>
      </c>
      <c r="Y28" s="6" t="str">
        <f t="shared" si="12"/>
        <v/>
      </c>
      <c r="Z28" s="6" t="str">
        <f t="shared" si="13"/>
        <v/>
      </c>
      <c r="AA28" s="6" t="str">
        <f t="shared" si="14"/>
        <v/>
      </c>
      <c r="AB28" s="6">
        <f>SUM(S28:AA28)</f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3"/>
        <v>ООО «НЕФТЕХИМПРОМЭКСПЕРТ»</v>
      </c>
      <c r="C29" s="5" t="str">
        <f t="shared" si="4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5"/>
        <v>Сургут (ООО «НЕФТЕХИМПРОМЭКСПЕРТ»)</v>
      </c>
      <c r="Q29" s="6" t="str">
        <f t="shared" si="15"/>
        <v>+7 (3462) 777-616 
nhpe@mail.ru</v>
      </c>
      <c r="R29" s="6" t="str">
        <f t="shared" si="16"/>
        <v>20.01-24.01.2025</v>
      </c>
      <c r="S29" s="6">
        <f t="shared" si="6"/>
        <v>1</v>
      </c>
      <c r="T29" s="6">
        <f t="shared" si="7"/>
        <v>1</v>
      </c>
      <c r="U29" s="6">
        <f t="shared" si="8"/>
        <v>1</v>
      </c>
      <c r="V29" s="6" t="str">
        <f t="shared" si="9"/>
        <v/>
      </c>
      <c r="W29" s="6" t="str">
        <f t="shared" si="10"/>
        <v/>
      </c>
      <c r="X29" s="6" t="str">
        <f t="shared" si="11"/>
        <v/>
      </c>
      <c r="Y29" s="6" t="str">
        <f t="shared" si="12"/>
        <v/>
      </c>
      <c r="Z29" s="6" t="str">
        <f t="shared" si="13"/>
        <v/>
      </c>
      <c r="AA29" s="6" t="str">
        <f t="shared" si="14"/>
        <v/>
      </c>
      <c r="AB29" s="6">
        <f>SUM(S29:AA29)</f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3"/>
        <v>ООО "АЦ ПРОМЭКСПЕРТ"</v>
      </c>
      <c r="C30" s="5" t="str">
        <f t="shared" si="4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5"/>
        <v>Тула (ООО "АЦ ПРОМЭКСПЕРТ")</v>
      </c>
      <c r="Q30" s="6" t="str">
        <f t="shared" si="15"/>
        <v>+(4872) 56-81-26
tula@naks.ru</v>
      </c>
      <c r="R30" s="6" t="str">
        <f t="shared" si="16"/>
        <v>17.03-20.03.2025</v>
      </c>
      <c r="S30" s="6">
        <f t="shared" si="6"/>
        <v>1</v>
      </c>
      <c r="T30" s="6">
        <f t="shared" si="7"/>
        <v>1</v>
      </c>
      <c r="U30" s="6">
        <f t="shared" si="8"/>
        <v>1</v>
      </c>
      <c r="V30" s="6" t="str">
        <f t="shared" si="9"/>
        <v/>
      </c>
      <c r="W30" s="6" t="str">
        <f t="shared" si="10"/>
        <v/>
      </c>
      <c r="X30" s="6" t="str">
        <f t="shared" si="11"/>
        <v/>
      </c>
      <c r="Y30" s="6" t="str">
        <f t="shared" si="12"/>
        <v/>
      </c>
      <c r="Z30" s="6" t="str">
        <f t="shared" si="13"/>
        <v/>
      </c>
      <c r="AA30" s="6" t="str">
        <f t="shared" si="14"/>
        <v/>
      </c>
      <c r="AB30" s="6">
        <f>SUM(S30:AA30)</f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3"/>
        <v>ООО «НАКС-ТВЕРЬ»</v>
      </c>
      <c r="C31" s="5" t="str">
        <f t="shared" si="4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5"/>
        <v>Тверь (ООО «НАКС-ТВЕРЬ»)</v>
      </c>
      <c r="Q31" s="6" t="str">
        <f t="shared" si="15"/>
        <v>+7 (495) 532-77-22 
infotver@naks.ru</v>
      </c>
      <c r="R31" s="6" t="str">
        <f t="shared" si="16"/>
        <v>13.03-14.03.2025</v>
      </c>
      <c r="S31" s="6">
        <f t="shared" si="6"/>
        <v>1</v>
      </c>
      <c r="T31" s="6">
        <f t="shared" si="7"/>
        <v>1</v>
      </c>
      <c r="U31" s="6">
        <f t="shared" si="8"/>
        <v>1</v>
      </c>
      <c r="V31" s="6" t="str">
        <f t="shared" si="9"/>
        <v/>
      </c>
      <c r="W31" s="6" t="str">
        <f t="shared" si="10"/>
        <v/>
      </c>
      <c r="X31" s="6" t="str">
        <f t="shared" si="11"/>
        <v/>
      </c>
      <c r="Y31" s="6" t="str">
        <f t="shared" si="12"/>
        <v/>
      </c>
      <c r="Z31" s="6" t="str">
        <f t="shared" si="13"/>
        <v/>
      </c>
      <c r="AA31" s="6" t="str">
        <f t="shared" si="14"/>
        <v/>
      </c>
      <c r="AB31" s="6">
        <f>SUM(S31:AA31)</f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3"/>
        <v>ООО «ССДЦ «Дельта»</v>
      </c>
      <c r="C32" s="5" t="str">
        <f t="shared" si="4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5"/>
        <v>Тольятти (ООО «ССДЦ «Дельта»)</v>
      </c>
      <c r="Q32" s="6" t="str">
        <f t="shared" si="15"/>
        <v>+7 (8482) 55-57-42 
 ssdc-delta@yandex.ru</v>
      </c>
      <c r="R32" s="6" t="str">
        <f t="shared" si="16"/>
        <v>18.03-19.03.2025</v>
      </c>
      <c r="S32" s="6">
        <f t="shared" si="6"/>
        <v>1</v>
      </c>
      <c r="T32" s="6" t="str">
        <f t="shared" si="7"/>
        <v/>
      </c>
      <c r="U32" s="6" t="str">
        <f t="shared" si="8"/>
        <v/>
      </c>
      <c r="V32" s="6" t="str">
        <f t="shared" si="9"/>
        <v/>
      </c>
      <c r="W32" s="6" t="str">
        <f t="shared" si="10"/>
        <v/>
      </c>
      <c r="X32" s="6" t="str">
        <f t="shared" si="11"/>
        <v/>
      </c>
      <c r="Y32" s="6" t="str">
        <f t="shared" si="12"/>
        <v/>
      </c>
      <c r="Z32" s="6" t="str">
        <f t="shared" si="13"/>
        <v/>
      </c>
      <c r="AA32" s="6" t="str">
        <f t="shared" si="14"/>
        <v/>
      </c>
      <c r="AB32" s="6">
        <f>SUM(S32:AA32)</f>
        <v>1</v>
      </c>
    </row>
    <row r="33" spans="1:28" s="6" customFormat="1" ht="38.25" x14ac:dyDescent="0.25">
      <c r="A33" s="6" t="str">
        <f>IFERROR('pub_output=csv'!B34,"")</f>
        <v>Ярославль (ООО "НАКС-Ярославль")</v>
      </c>
      <c r="B33" s="6" t="str">
        <f t="shared" si="3"/>
        <v>ООО "НАКС-Ярославль"</v>
      </c>
      <c r="C33" s="5" t="str">
        <f t="shared" si="4"/>
        <v>Ярославль</v>
      </c>
      <c r="D33" s="5" t="str">
        <f>IFERROR('pub_output=csv'!K34,"")</f>
        <v>+7(4852) 59-41-19
Svarka@NAKS-Yaroslavl.ru</v>
      </c>
      <c r="E33" s="5" t="str">
        <f>IFERROR('pub_output=csv'!J34,"")</f>
        <v>24.02-28.02.2025</v>
      </c>
      <c r="F33" s="9"/>
      <c r="G33" s="16" t="str">
        <f>IFERROR('pub_output=csv'!C34,"")</f>
        <v>1</v>
      </c>
      <c r="H33" s="16">
        <f>IFERROR('pub_output=csv'!D34,"")</f>
        <v>0</v>
      </c>
      <c r="I33" s="16" t="str">
        <f>IFERROR('pub_output=csv'!E34,"")</f>
        <v>1</v>
      </c>
      <c r="J33" s="16" t="str">
        <f>IFERROR('pub_output=csv'!F34,"")</f>
        <v/>
      </c>
      <c r="K33" s="16" t="str">
        <f>IFERROR('pub_output=csv'!G34,"")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IFERROR('pub_output=csv'!H34,"")</f>
        <v/>
      </c>
      <c r="O33" s="16">
        <f>IFERROR('pub_output=csv'!I34,"")</f>
        <v>0</v>
      </c>
      <c r="P33" s="6" t="str">
        <f t="shared" si="5"/>
        <v>Ярославль (ООО "НАКС-Ярославль")</v>
      </c>
      <c r="Q33" s="6" t="str">
        <f t="shared" si="15"/>
        <v>+7(4852) 59-41-19
Svarka@NAKS-Yaroslavl.ru</v>
      </c>
      <c r="R33" s="6" t="str">
        <f t="shared" si="16"/>
        <v>24.02-28.02.2025</v>
      </c>
      <c r="S33" s="6">
        <f t="shared" si="6"/>
        <v>1</v>
      </c>
      <c r="T33" s="6" t="str">
        <f t="shared" si="7"/>
        <v/>
      </c>
      <c r="U33" s="6">
        <f t="shared" si="8"/>
        <v>1</v>
      </c>
      <c r="V33" s="6" t="str">
        <f t="shared" si="9"/>
        <v/>
      </c>
      <c r="W33" s="6" t="str">
        <f t="shared" si="10"/>
        <v/>
      </c>
      <c r="X33" s="6" t="str">
        <f t="shared" si="11"/>
        <v/>
      </c>
      <c r="Y33" s="6" t="str">
        <f t="shared" si="12"/>
        <v/>
      </c>
      <c r="Z33" s="6" t="str">
        <f t="shared" si="13"/>
        <v/>
      </c>
      <c r="AA33" s="6" t="str">
        <f t="shared" si="14"/>
        <v/>
      </c>
      <c r="AB33" s="6">
        <f>SUM(S33:AA33)</f>
        <v>2</v>
      </c>
    </row>
    <row r="34" spans="1:28" s="6" customFormat="1" x14ac:dyDescent="0.25">
      <c r="A34" s="6">
        <f>IFERROR('pub_output=csv'!B35,"")</f>
        <v>0</v>
      </c>
      <c r="B34" s="6" t="str">
        <f t="shared" si="3"/>
        <v/>
      </c>
      <c r="C34" s="5" t="str">
        <f t="shared" si="4"/>
        <v/>
      </c>
      <c r="D34" s="5">
        <f>IFERROR('pub_output=csv'!K35,"")</f>
        <v>0</v>
      </c>
      <c r="E34" s="5">
        <f>IFERROR('pub_output=csv'!J35,"")</f>
        <v>0</v>
      </c>
      <c r="F34" s="9"/>
      <c r="G34" s="16">
        <f>IFERROR('pub_output=csv'!C35,"")</f>
        <v>0</v>
      </c>
      <c r="H34" s="16">
        <f>IFERROR('pub_output=csv'!D35,"")</f>
        <v>0</v>
      </c>
      <c r="I34" s="16">
        <f>IFERROR('pub_output=csv'!E35,"")</f>
        <v>0</v>
      </c>
      <c r="J34" s="16">
        <f>IFERROR('pub_output=csv'!F35,"")</f>
        <v>0</v>
      </c>
      <c r="K34" s="16">
        <f>IFERROR('pub_output=csv'!G35,"")</f>
        <v>0</v>
      </c>
      <c r="L34" s="16" t="str">
        <f>IFERROR('pub_output=csv'!#REF!,"")</f>
        <v/>
      </c>
      <c r="M34" s="16" t="str">
        <f>IFERROR('pub_output=csv'!#REF!,"")</f>
        <v/>
      </c>
      <c r="N34" s="16">
        <f>IFERROR('pub_output=csv'!H35,"")</f>
        <v>0</v>
      </c>
      <c r="O34" s="16">
        <f>IFERROR('pub_output=csv'!I35,"")</f>
        <v>0</v>
      </c>
      <c r="P34" s="6" t="str">
        <f t="shared" si="5"/>
        <v/>
      </c>
      <c r="Q34" s="6" t="str">
        <f t="shared" si="15"/>
        <v/>
      </c>
      <c r="R34" s="6" t="str">
        <f t="shared" si="16"/>
        <v/>
      </c>
      <c r="S34" s="6" t="str">
        <f t="shared" si="6"/>
        <v/>
      </c>
      <c r="T34" s="6" t="str">
        <f t="shared" si="7"/>
        <v/>
      </c>
      <c r="U34" s="6" t="str">
        <f t="shared" si="8"/>
        <v/>
      </c>
      <c r="V34" s="6" t="str">
        <f t="shared" si="9"/>
        <v/>
      </c>
      <c r="W34" s="6" t="str">
        <f t="shared" si="10"/>
        <v/>
      </c>
      <c r="X34" s="6" t="str">
        <f t="shared" si="11"/>
        <v/>
      </c>
      <c r="Y34" s="6" t="str">
        <f t="shared" si="12"/>
        <v/>
      </c>
      <c r="Z34" s="6" t="str">
        <f t="shared" si="13"/>
        <v/>
      </c>
      <c r="AA34" s="6" t="str">
        <f t="shared" si="14"/>
        <v/>
      </c>
      <c r="AB34" s="6">
        <f>SUM(S34:AA34)</f>
        <v>0</v>
      </c>
    </row>
    <row r="35" spans="1:28" s="6" customFormat="1" x14ac:dyDescent="0.25">
      <c r="A35" s="6">
        <f>IFERROR('pub_output=csv'!B36,"")</f>
        <v>0</v>
      </c>
      <c r="B35" s="6" t="str">
        <f t="shared" si="3"/>
        <v/>
      </c>
      <c r="C35" s="5" t="str">
        <f t="shared" si="4"/>
        <v/>
      </c>
      <c r="D35" s="5">
        <f>IFERROR('pub_output=csv'!K36,"")</f>
        <v>0</v>
      </c>
      <c r="E35" s="5">
        <f>IFERROR('pub_output=csv'!J36,"")</f>
        <v>0</v>
      </c>
      <c r="F35" s="9"/>
      <c r="G35" s="16">
        <f>IFERROR('pub_output=csv'!C36,"")</f>
        <v>0</v>
      </c>
      <c r="H35" s="16">
        <f>IFERROR('pub_output=csv'!D36,"")</f>
        <v>0</v>
      </c>
      <c r="I35" s="16">
        <f>IFERROR('pub_output=csv'!E36,"")</f>
        <v>0</v>
      </c>
      <c r="J35" s="16">
        <f>IFERROR('pub_output=csv'!F36,"")</f>
        <v>0</v>
      </c>
      <c r="K35" s="16">
        <f>IFERROR('pub_output=csv'!G36,"")</f>
        <v>0</v>
      </c>
      <c r="L35" s="16" t="str">
        <f>IFERROR('pub_output=csv'!#REF!,"")</f>
        <v/>
      </c>
      <c r="M35" s="16" t="str">
        <f>IFERROR('pub_output=csv'!#REF!,"")</f>
        <v/>
      </c>
      <c r="N35" s="16">
        <f>IFERROR('pub_output=csv'!H36,"")</f>
        <v>0</v>
      </c>
      <c r="O35" s="16">
        <f>IFERROR('pub_output=csv'!I36,"")</f>
        <v>0</v>
      </c>
      <c r="P35" s="6" t="str">
        <f t="shared" si="5"/>
        <v/>
      </c>
      <c r="Q35" s="6" t="str">
        <f t="shared" si="15"/>
        <v/>
      </c>
      <c r="R35" s="6" t="str">
        <f t="shared" si="16"/>
        <v/>
      </c>
      <c r="S35" s="6" t="str">
        <f t="shared" si="6"/>
        <v/>
      </c>
      <c r="T35" s="6" t="str">
        <f t="shared" si="7"/>
        <v/>
      </c>
      <c r="U35" s="6" t="str">
        <f t="shared" si="8"/>
        <v/>
      </c>
      <c r="V35" s="6" t="str">
        <f t="shared" si="9"/>
        <v/>
      </c>
      <c r="W35" s="6" t="str">
        <f t="shared" si="10"/>
        <v/>
      </c>
      <c r="X35" s="6" t="str">
        <f t="shared" si="11"/>
        <v/>
      </c>
      <c r="Y35" s="6" t="str">
        <f t="shared" si="12"/>
        <v/>
      </c>
      <c r="Z35" s="6" t="str">
        <f t="shared" si="13"/>
        <v/>
      </c>
      <c r="AA35" s="6" t="str">
        <f t="shared" si="14"/>
        <v/>
      </c>
      <c r="AB35" s="6">
        <f>SUM(S35:AA35)</f>
        <v>0</v>
      </c>
    </row>
    <row r="36" spans="1:28" x14ac:dyDescent="0.25">
      <c r="A36" s="6">
        <f>IFERROR('pub_output=csv'!B37,"")</f>
        <v>0</v>
      </c>
      <c r="B36" s="6" t="str">
        <f t="shared" si="3"/>
        <v/>
      </c>
      <c r="C36" s="5" t="str">
        <f t="shared" si="4"/>
        <v/>
      </c>
      <c r="D36" s="5">
        <f>IFERROR('pub_output=csv'!K37,"")</f>
        <v>0</v>
      </c>
      <c r="E36" s="5">
        <f>IFERROR('pub_output=csv'!J37,"")</f>
        <v>0</v>
      </c>
      <c r="F36" s="9"/>
      <c r="G36" s="16">
        <f>IFERROR('pub_output=csv'!C37,"")</f>
        <v>0</v>
      </c>
      <c r="H36" s="16">
        <f>IFERROR('pub_output=csv'!D37,"")</f>
        <v>0</v>
      </c>
      <c r="I36" s="16">
        <f>IFERROR('pub_output=csv'!E37,"")</f>
        <v>0</v>
      </c>
      <c r="J36" s="16">
        <f>IFERROR('pub_output=csv'!F37,"")</f>
        <v>0</v>
      </c>
      <c r="K36" s="16">
        <f>IFERROR('pub_output=csv'!G37,"")</f>
        <v>0</v>
      </c>
      <c r="L36" s="16" t="str">
        <f>IFERROR('pub_output=csv'!#REF!,"")</f>
        <v/>
      </c>
      <c r="M36" s="16" t="str">
        <f>IFERROR('pub_output=csv'!#REF!,"")</f>
        <v/>
      </c>
      <c r="N36" s="16">
        <f>IFERROR('pub_output=csv'!H37,"")</f>
        <v>0</v>
      </c>
      <c r="O36" s="16">
        <f>IFERROR('pub_output=csv'!I37,"")</f>
        <v>0</v>
      </c>
      <c r="P36" s="6" t="str">
        <f t="shared" si="5"/>
        <v/>
      </c>
      <c r="Q36" s="6" t="str">
        <f t="shared" si="15"/>
        <v/>
      </c>
      <c r="R36" s="6" t="str">
        <f t="shared" si="16"/>
        <v/>
      </c>
      <c r="S36" s="6" t="str">
        <f t="shared" si="6"/>
        <v/>
      </c>
      <c r="T36" s="6" t="str">
        <f t="shared" si="7"/>
        <v/>
      </c>
      <c r="U36" s="6" t="str">
        <f t="shared" si="8"/>
        <v/>
      </c>
      <c r="V36" s="6" t="str">
        <f t="shared" si="9"/>
        <v/>
      </c>
      <c r="W36" s="6" t="str">
        <f t="shared" si="10"/>
        <v/>
      </c>
      <c r="X36" s="6" t="str">
        <f t="shared" si="11"/>
        <v/>
      </c>
      <c r="Y36" s="6" t="str">
        <f t="shared" si="12"/>
        <v/>
      </c>
      <c r="Z36" s="6" t="str">
        <f t="shared" si="13"/>
        <v/>
      </c>
      <c r="AA36" s="6" t="str">
        <f t="shared" si="14"/>
        <v/>
      </c>
      <c r="AB36" s="6">
        <f>SUM(S36:AA36)</f>
        <v>0</v>
      </c>
    </row>
    <row r="37" spans="1:28" x14ac:dyDescent="0.25">
      <c r="A37" s="6">
        <f>IFERROR('pub_output=csv'!B38,"")</f>
        <v>0</v>
      </c>
      <c r="B37" s="6" t="str">
        <f t="shared" si="3"/>
        <v/>
      </c>
      <c r="C37" s="5" t="str">
        <f t="shared" si="4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5"/>
        <v/>
      </c>
      <c r="Q37" s="6" t="str">
        <f t="shared" si="15"/>
        <v/>
      </c>
      <c r="R37" s="6" t="str">
        <f t="shared" si="16"/>
        <v/>
      </c>
      <c r="S37" s="6" t="str">
        <f t="shared" si="6"/>
        <v/>
      </c>
      <c r="T37" s="6" t="str">
        <f t="shared" si="7"/>
        <v/>
      </c>
      <c r="U37" s="6" t="str">
        <f t="shared" si="8"/>
        <v/>
      </c>
      <c r="V37" s="6" t="str">
        <f t="shared" si="9"/>
        <v/>
      </c>
      <c r="W37" s="6" t="str">
        <f t="shared" si="10"/>
        <v/>
      </c>
      <c r="X37" s="6" t="str">
        <f t="shared" si="11"/>
        <v/>
      </c>
      <c r="Y37" s="6" t="str">
        <f t="shared" si="12"/>
        <v/>
      </c>
      <c r="Z37" s="6" t="str">
        <f t="shared" si="13"/>
        <v/>
      </c>
      <c r="AA37" s="6" t="str">
        <f t="shared" si="14"/>
        <v/>
      </c>
      <c r="AB37" s="6">
        <f>SUM(S37:AA37)</f>
        <v>0</v>
      </c>
    </row>
    <row r="38" spans="1:28" x14ac:dyDescent="0.25">
      <c r="A38" s="6">
        <f>IFERROR('pub_output=csv'!B39,"")</f>
        <v>0</v>
      </c>
      <c r="B38" s="6" t="str">
        <f t="shared" si="3"/>
        <v/>
      </c>
      <c r="C38" s="5" t="str">
        <f t="shared" si="4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5"/>
        <v/>
      </c>
      <c r="Q38" s="6" t="str">
        <f t="shared" si="15"/>
        <v/>
      </c>
      <c r="R38" s="6" t="str">
        <f t="shared" si="16"/>
        <v/>
      </c>
      <c r="S38" s="6" t="str">
        <f t="shared" si="6"/>
        <v/>
      </c>
      <c r="T38" s="6" t="str">
        <f t="shared" si="7"/>
        <v/>
      </c>
      <c r="U38" s="6" t="str">
        <f t="shared" si="8"/>
        <v/>
      </c>
      <c r="V38" s="6" t="str">
        <f t="shared" si="9"/>
        <v/>
      </c>
      <c r="W38" s="6" t="str">
        <f t="shared" si="10"/>
        <v/>
      </c>
      <c r="X38" s="6" t="str">
        <f t="shared" si="11"/>
        <v/>
      </c>
      <c r="Y38" s="6" t="str">
        <f t="shared" si="12"/>
        <v/>
      </c>
      <c r="Z38" s="6" t="str">
        <f t="shared" si="13"/>
        <v/>
      </c>
      <c r="AA38" s="6" t="str">
        <f t="shared" si="14"/>
        <v/>
      </c>
      <c r="AB38" s="6">
        <f>SUM(S38:AA38)</f>
        <v>0</v>
      </c>
    </row>
    <row r="39" spans="1:28" x14ac:dyDescent="0.25">
      <c r="A39" s="6">
        <f>IFERROR('pub_output=csv'!B40,"")</f>
        <v>0</v>
      </c>
      <c r="B39" s="6" t="str">
        <f t="shared" si="3"/>
        <v/>
      </c>
      <c r="C39" s="5" t="str">
        <f t="shared" si="4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5"/>
        <v/>
      </c>
      <c r="Q39" s="6" t="str">
        <f t="shared" si="15"/>
        <v/>
      </c>
      <c r="R39" s="6" t="str">
        <f t="shared" si="16"/>
        <v/>
      </c>
      <c r="S39" s="6" t="str">
        <f t="shared" si="6"/>
        <v/>
      </c>
      <c r="T39" s="6" t="str">
        <f t="shared" si="7"/>
        <v/>
      </c>
      <c r="U39" s="6" t="str">
        <f t="shared" si="8"/>
        <v/>
      </c>
      <c r="V39" s="6" t="str">
        <f t="shared" si="9"/>
        <v/>
      </c>
      <c r="W39" s="6" t="str">
        <f t="shared" si="10"/>
        <v/>
      </c>
      <c r="X39" s="6" t="str">
        <f t="shared" si="11"/>
        <v/>
      </c>
      <c r="Y39" s="6" t="str">
        <f t="shared" si="12"/>
        <v/>
      </c>
      <c r="Z39" s="6" t="str">
        <f t="shared" si="13"/>
        <v/>
      </c>
      <c r="AA39" s="6" t="str">
        <f t="shared" si="14"/>
        <v/>
      </c>
      <c r="AB39" s="6">
        <f>SUM(S39:AA39)</f>
        <v>0</v>
      </c>
    </row>
    <row r="40" spans="1:28" x14ac:dyDescent="0.25">
      <c r="A40" s="6">
        <f>IFERROR('pub_output=csv'!B41,"")</f>
        <v>0</v>
      </c>
      <c r="B40" s="6" t="str">
        <f t="shared" si="3"/>
        <v/>
      </c>
      <c r="C40" s="5" t="str">
        <f t="shared" si="4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5"/>
        <v/>
      </c>
      <c r="Q40" s="6" t="str">
        <f t="shared" si="15"/>
        <v/>
      </c>
      <c r="R40" s="6" t="str">
        <f t="shared" si="16"/>
        <v/>
      </c>
      <c r="S40" s="6" t="str">
        <f t="shared" si="6"/>
        <v/>
      </c>
      <c r="T40" s="6" t="str">
        <f t="shared" si="7"/>
        <v/>
      </c>
      <c r="U40" s="6" t="str">
        <f t="shared" si="8"/>
        <v/>
      </c>
      <c r="V40" s="6" t="str">
        <f t="shared" si="9"/>
        <v/>
      </c>
      <c r="W40" s="6" t="str">
        <f t="shared" si="10"/>
        <v/>
      </c>
      <c r="X40" s="6" t="str">
        <f t="shared" si="11"/>
        <v/>
      </c>
      <c r="Y40" s="6" t="str">
        <f t="shared" si="12"/>
        <v/>
      </c>
      <c r="Z40" s="6" t="str">
        <f t="shared" si="13"/>
        <v/>
      </c>
      <c r="AA40" s="6" t="str">
        <f t="shared" si="14"/>
        <v/>
      </c>
      <c r="AB40" s="6">
        <f>SUM(S40:AA40)</f>
        <v>0</v>
      </c>
    </row>
    <row r="41" spans="1:28" x14ac:dyDescent="0.25">
      <c r="A41" s="6">
        <f>IFERROR('pub_output=csv'!B42,"")</f>
        <v>0</v>
      </c>
      <c r="B41" s="6" t="str">
        <f t="shared" si="3"/>
        <v/>
      </c>
      <c r="C41" s="5" t="str">
        <f t="shared" si="4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5"/>
        <v/>
      </c>
      <c r="Q41" s="6" t="str">
        <f t="shared" si="15"/>
        <v/>
      </c>
      <c r="R41" s="6" t="str">
        <f t="shared" si="16"/>
        <v/>
      </c>
      <c r="S41" s="6" t="str">
        <f t="shared" si="6"/>
        <v/>
      </c>
      <c r="T41" s="6" t="str">
        <f t="shared" si="7"/>
        <v/>
      </c>
      <c r="U41" s="6" t="str">
        <f t="shared" si="8"/>
        <v/>
      </c>
      <c r="V41" s="6" t="str">
        <f t="shared" si="9"/>
        <v/>
      </c>
      <c r="W41" s="6" t="str">
        <f t="shared" si="10"/>
        <v/>
      </c>
      <c r="X41" s="6" t="str">
        <f t="shared" si="11"/>
        <v/>
      </c>
      <c r="Y41" s="6" t="str">
        <f t="shared" si="12"/>
        <v/>
      </c>
      <c r="Z41" s="6" t="str">
        <f t="shared" si="13"/>
        <v/>
      </c>
      <c r="AA41" s="6" t="str">
        <f t="shared" si="14"/>
        <v/>
      </c>
      <c r="AB41" s="6">
        <f>SUM(S41:AA41)</f>
        <v>0</v>
      </c>
    </row>
    <row r="42" spans="1:28" x14ac:dyDescent="0.25">
      <c r="A42" s="6">
        <f>IFERROR('pub_output=csv'!B43,"")</f>
        <v>0</v>
      </c>
      <c r="B42" s="6" t="str">
        <f t="shared" si="3"/>
        <v/>
      </c>
      <c r="C42" s="5" t="str">
        <f t="shared" si="4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5"/>
        <v/>
      </c>
      <c r="Q42" s="6" t="str">
        <f t="shared" si="15"/>
        <v/>
      </c>
      <c r="R42" s="6" t="str">
        <f t="shared" si="16"/>
        <v/>
      </c>
      <c r="S42" s="6" t="str">
        <f t="shared" si="6"/>
        <v/>
      </c>
      <c r="T42" s="6" t="str">
        <f t="shared" si="7"/>
        <v/>
      </c>
      <c r="U42" s="6" t="str">
        <f t="shared" si="8"/>
        <v/>
      </c>
      <c r="V42" s="6" t="str">
        <f t="shared" si="9"/>
        <v/>
      </c>
      <c r="W42" s="6" t="str">
        <f t="shared" si="10"/>
        <v/>
      </c>
      <c r="X42" s="6" t="str">
        <f t="shared" si="11"/>
        <v/>
      </c>
      <c r="Y42" s="6" t="str">
        <f t="shared" si="12"/>
        <v/>
      </c>
      <c r="Z42" s="6" t="str">
        <f t="shared" si="13"/>
        <v/>
      </c>
      <c r="AA42" s="6" t="str">
        <f t="shared" si="14"/>
        <v/>
      </c>
      <c r="AB42" s="6">
        <f>SUM(S42:AA42)</f>
        <v>0</v>
      </c>
    </row>
    <row r="43" spans="1:28" x14ac:dyDescent="0.25">
      <c r="A43" s="6">
        <f>IFERROR('pub_output=csv'!B44,"")</f>
        <v>0</v>
      </c>
      <c r="B43" s="6" t="str">
        <f t="shared" si="3"/>
        <v/>
      </c>
      <c r="C43" s="5" t="str">
        <f t="shared" si="4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5"/>
        <v/>
      </c>
      <c r="Q43" s="6" t="str">
        <f t="shared" si="15"/>
        <v/>
      </c>
      <c r="R43" s="6" t="str">
        <f t="shared" si="16"/>
        <v/>
      </c>
      <c r="S43" s="6" t="str">
        <f t="shared" si="6"/>
        <v/>
      </c>
      <c r="T43" s="6" t="str">
        <f t="shared" si="7"/>
        <v/>
      </c>
      <c r="U43" s="6" t="str">
        <f t="shared" si="8"/>
        <v/>
      </c>
      <c r="V43" s="6" t="str">
        <f t="shared" si="9"/>
        <v/>
      </c>
      <c r="W43" s="6" t="str">
        <f t="shared" si="10"/>
        <v/>
      </c>
      <c r="X43" s="6" t="str">
        <f t="shared" si="11"/>
        <v/>
      </c>
      <c r="Y43" s="6" t="str">
        <f t="shared" si="12"/>
        <v/>
      </c>
      <c r="Z43" s="6" t="str">
        <f t="shared" si="13"/>
        <v/>
      </c>
      <c r="AA43" s="6" t="str">
        <f t="shared" si="14"/>
        <v/>
      </c>
      <c r="AB43" s="6">
        <f>SUM(S43:AA43)</f>
        <v>0</v>
      </c>
    </row>
    <row r="44" spans="1:28" x14ac:dyDescent="0.25">
      <c r="A44" s="6">
        <f>IFERROR('pub_output=csv'!B45,"")</f>
        <v>0</v>
      </c>
      <c r="B44" s="6" t="str">
        <f t="shared" si="3"/>
        <v/>
      </c>
      <c r="C44" s="5" t="str">
        <f t="shared" si="4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5"/>
        <v/>
      </c>
      <c r="Q44" s="6" t="str">
        <f t="shared" si="15"/>
        <v/>
      </c>
      <c r="R44" s="6" t="str">
        <f t="shared" si="16"/>
        <v/>
      </c>
      <c r="S44" s="6" t="str">
        <f t="shared" si="6"/>
        <v/>
      </c>
      <c r="T44" s="6" t="str">
        <f t="shared" si="7"/>
        <v/>
      </c>
      <c r="U44" s="6" t="str">
        <f t="shared" si="8"/>
        <v/>
      </c>
      <c r="V44" s="6" t="str">
        <f t="shared" si="9"/>
        <v/>
      </c>
      <c r="W44" s="6" t="str">
        <f t="shared" si="10"/>
        <v/>
      </c>
      <c r="X44" s="6" t="str">
        <f t="shared" si="11"/>
        <v/>
      </c>
      <c r="Y44" s="6" t="str">
        <f t="shared" si="12"/>
        <v/>
      </c>
      <c r="Z44" s="6" t="str">
        <f t="shared" si="13"/>
        <v/>
      </c>
      <c r="AA44" s="6" t="str">
        <f t="shared" si="14"/>
        <v/>
      </c>
      <c r="AB44" s="6">
        <f>SUM(S44:AA44)</f>
        <v>0</v>
      </c>
    </row>
    <row r="45" spans="1:28" x14ac:dyDescent="0.25">
      <c r="A45" s="6">
        <f>IFERROR('pub_output=csv'!B46,"")</f>
        <v>0</v>
      </c>
      <c r="B45" s="6" t="str">
        <f t="shared" si="3"/>
        <v/>
      </c>
      <c r="C45" s="5" t="str">
        <f t="shared" si="4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5"/>
        <v/>
      </c>
      <c r="Q45" s="6" t="str">
        <f t="shared" si="15"/>
        <v/>
      </c>
      <c r="R45" s="6" t="str">
        <f t="shared" si="16"/>
        <v/>
      </c>
      <c r="S45" s="6" t="str">
        <f t="shared" si="6"/>
        <v/>
      </c>
      <c r="T45" s="6" t="str">
        <f t="shared" si="7"/>
        <v/>
      </c>
      <c r="U45" s="6" t="str">
        <f t="shared" si="8"/>
        <v/>
      </c>
      <c r="V45" s="6" t="str">
        <f t="shared" si="9"/>
        <v/>
      </c>
      <c r="W45" s="6" t="str">
        <f t="shared" si="10"/>
        <v/>
      </c>
      <c r="X45" s="6" t="str">
        <f t="shared" si="11"/>
        <v/>
      </c>
      <c r="Y45" s="6" t="str">
        <f t="shared" si="12"/>
        <v/>
      </c>
      <c r="Z45" s="6" t="str">
        <f t="shared" si="13"/>
        <v/>
      </c>
      <c r="AA45" s="6" t="str">
        <f t="shared" si="14"/>
        <v/>
      </c>
      <c r="AB45" s="6">
        <f>SUM(S45:AA45)</f>
        <v>0</v>
      </c>
    </row>
    <row r="46" spans="1:28" x14ac:dyDescent="0.25">
      <c r="A46" s="6">
        <f>IFERROR('pub_output=csv'!B47,"")</f>
        <v>0</v>
      </c>
      <c r="B46" s="6" t="str">
        <f t="shared" si="3"/>
        <v/>
      </c>
      <c r="C46" s="5" t="str">
        <f t="shared" si="4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5"/>
        <v/>
      </c>
      <c r="Q46" s="6" t="str">
        <f t="shared" si="15"/>
        <v/>
      </c>
      <c r="R46" s="6" t="str">
        <f t="shared" si="16"/>
        <v/>
      </c>
      <c r="S46" s="6" t="str">
        <f t="shared" si="6"/>
        <v/>
      </c>
      <c r="T46" s="6" t="str">
        <f t="shared" si="7"/>
        <v/>
      </c>
      <c r="U46" s="6" t="str">
        <f t="shared" si="8"/>
        <v/>
      </c>
      <c r="V46" s="6" t="str">
        <f t="shared" si="9"/>
        <v/>
      </c>
      <c r="W46" s="6" t="str">
        <f t="shared" si="10"/>
        <v/>
      </c>
      <c r="X46" s="6" t="str">
        <f t="shared" si="11"/>
        <v/>
      </c>
      <c r="Y46" s="6" t="str">
        <f t="shared" si="12"/>
        <v/>
      </c>
      <c r="Z46" s="6" t="str">
        <f t="shared" si="13"/>
        <v/>
      </c>
      <c r="AA46" s="6" t="str">
        <f t="shared" si="14"/>
        <v/>
      </c>
      <c r="AB46" s="6">
        <f>SUM(S46:AA46)</f>
        <v>0</v>
      </c>
    </row>
    <row r="47" spans="1:28" x14ac:dyDescent="0.25">
      <c r="A47" s="6">
        <f>IFERROR('pub_output=csv'!B48,"")</f>
        <v>0</v>
      </c>
      <c r="B47" s="6" t="str">
        <f t="shared" si="3"/>
        <v/>
      </c>
      <c r="C47" s="5" t="str">
        <f t="shared" si="4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5"/>
        <v/>
      </c>
      <c r="Q47" s="6" t="str">
        <f t="shared" si="15"/>
        <v/>
      </c>
      <c r="R47" s="6" t="str">
        <f t="shared" si="16"/>
        <v/>
      </c>
      <c r="S47" s="6" t="str">
        <f t="shared" si="6"/>
        <v/>
      </c>
      <c r="T47" s="6" t="str">
        <f t="shared" si="7"/>
        <v/>
      </c>
      <c r="U47" s="6" t="str">
        <f t="shared" si="8"/>
        <v/>
      </c>
      <c r="V47" s="6" t="str">
        <f t="shared" si="9"/>
        <v/>
      </c>
      <c r="W47" s="6" t="str">
        <f t="shared" si="10"/>
        <v/>
      </c>
      <c r="X47" s="6" t="str">
        <f t="shared" si="11"/>
        <v/>
      </c>
      <c r="Y47" s="6" t="str">
        <f t="shared" si="12"/>
        <v/>
      </c>
      <c r="Z47" s="6" t="str">
        <f t="shared" si="13"/>
        <v/>
      </c>
      <c r="AA47" s="6" t="str">
        <f t="shared" si="14"/>
        <v/>
      </c>
      <c r="AB47" s="6">
        <f>SUM(S47:AA47)</f>
        <v>0</v>
      </c>
    </row>
    <row r="48" spans="1:28" x14ac:dyDescent="0.25">
      <c r="A48" s="6">
        <f>IFERROR('pub_output=csv'!B49,"")</f>
        <v>0</v>
      </c>
      <c r="B48" s="6" t="str">
        <f t="shared" si="3"/>
        <v/>
      </c>
      <c r="C48" s="5" t="str">
        <f t="shared" si="4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5"/>
        <v/>
      </c>
      <c r="Q48" s="6" t="str">
        <f t="shared" si="15"/>
        <v/>
      </c>
      <c r="R48" s="6" t="str">
        <f t="shared" si="16"/>
        <v/>
      </c>
      <c r="S48" s="6" t="str">
        <f t="shared" si="6"/>
        <v/>
      </c>
      <c r="T48" s="6" t="str">
        <f t="shared" si="7"/>
        <v/>
      </c>
      <c r="U48" s="6" t="str">
        <f t="shared" si="8"/>
        <v/>
      </c>
      <c r="V48" s="6" t="str">
        <f t="shared" si="9"/>
        <v/>
      </c>
      <c r="W48" s="6" t="str">
        <f t="shared" si="10"/>
        <v/>
      </c>
      <c r="X48" s="6" t="str">
        <f t="shared" si="11"/>
        <v/>
      </c>
      <c r="Y48" s="6" t="str">
        <f t="shared" si="12"/>
        <v/>
      </c>
      <c r="Z48" s="6" t="str">
        <f t="shared" si="13"/>
        <v/>
      </c>
      <c r="AA48" s="6" t="str">
        <f t="shared" si="14"/>
        <v/>
      </c>
      <c r="AB48" s="6">
        <f>SUM(S48:AA48)</f>
        <v>0</v>
      </c>
    </row>
    <row r="49" spans="1:28" x14ac:dyDescent="0.25">
      <c r="A49" s="6">
        <f>IFERROR('pub_output=csv'!B50,"")</f>
        <v>0</v>
      </c>
      <c r="B49" s="6" t="str">
        <f t="shared" si="3"/>
        <v/>
      </c>
      <c r="C49" s="5" t="str">
        <f t="shared" si="4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5"/>
        <v/>
      </c>
      <c r="Q49" s="6" t="str">
        <f t="shared" si="15"/>
        <v/>
      </c>
      <c r="R49" s="6" t="str">
        <f t="shared" si="16"/>
        <v/>
      </c>
      <c r="S49" s="6" t="str">
        <f t="shared" si="6"/>
        <v/>
      </c>
      <c r="T49" s="6" t="str">
        <f t="shared" si="7"/>
        <v/>
      </c>
      <c r="U49" s="6" t="str">
        <f t="shared" si="8"/>
        <v/>
      </c>
      <c r="V49" s="6" t="str">
        <f t="shared" si="9"/>
        <v/>
      </c>
      <c r="W49" s="6" t="str">
        <f t="shared" si="10"/>
        <v/>
      </c>
      <c r="X49" s="6" t="str">
        <f t="shared" si="11"/>
        <v/>
      </c>
      <c r="Y49" s="6" t="str">
        <f t="shared" si="12"/>
        <v/>
      </c>
      <c r="Z49" s="6" t="str">
        <f t="shared" si="13"/>
        <v/>
      </c>
      <c r="AA49" s="6" t="str">
        <f t="shared" si="14"/>
        <v/>
      </c>
      <c r="AB49" s="6">
        <f>SUM(S49:AA49)</f>
        <v>0</v>
      </c>
    </row>
    <row r="50" spans="1:28" x14ac:dyDescent="0.25">
      <c r="A50" s="6">
        <f>IFERROR('pub_output=csv'!B51,"")</f>
        <v>0</v>
      </c>
      <c r="B50" s="6" t="str">
        <f t="shared" si="3"/>
        <v/>
      </c>
      <c r="C50" s="5" t="str">
        <f t="shared" si="4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5"/>
        <v/>
      </c>
      <c r="Q50" s="6" t="str">
        <f t="shared" si="15"/>
        <v/>
      </c>
      <c r="R50" s="6" t="str">
        <f t="shared" si="16"/>
        <v/>
      </c>
      <c r="S50" s="6" t="str">
        <f t="shared" ref="S50:S51" si="17">IF(G50=0,"",G50)</f>
        <v/>
      </c>
      <c r="T50" s="6" t="str">
        <f t="shared" ref="T50:T51" si="18">IF(H50=0,"",H50)</f>
        <v/>
      </c>
      <c r="U50" s="6" t="str">
        <f t="shared" ref="U50:U51" si="19">IF(I50=0,"",I50)</f>
        <v/>
      </c>
      <c r="V50" s="6" t="str">
        <f t="shared" ref="V50:V51" si="20">IF(J50=0,"",J50)</f>
        <v/>
      </c>
      <c r="W50" s="6" t="str">
        <f t="shared" ref="W50:W51" si="21">IF(K50=0,"",K50)</f>
        <v/>
      </c>
      <c r="X50" s="6" t="str">
        <f t="shared" ref="X50:X51" si="22">IF(L50=0,"",L50)</f>
        <v/>
      </c>
      <c r="Y50" s="6" t="str">
        <f t="shared" ref="Y50:Y51" si="23">IF(M50=0,"",M50)</f>
        <v/>
      </c>
      <c r="Z50" s="6" t="str">
        <f t="shared" ref="Z50:Z51" si="24">IF(N50=0,"",N50)</f>
        <v/>
      </c>
      <c r="AA50" s="6" t="str">
        <f t="shared" ref="AA50:AA51" si="25">IF(O50=0,"",O50)</f>
        <v/>
      </c>
    </row>
    <row r="51" spans="1:28" x14ac:dyDescent="0.25">
      <c r="A51" s="6">
        <f>IFERROR('pub_output=csv'!B52,"")</f>
        <v>0</v>
      </c>
      <c r="B51" s="6" t="str">
        <f t="shared" si="3"/>
        <v/>
      </c>
      <c r="C51" s="5" t="str">
        <f t="shared" si="4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5"/>
        <v/>
      </c>
      <c r="Q51" s="6" t="str">
        <f t="shared" si="15"/>
        <v/>
      </c>
      <c r="R51" s="6" t="str">
        <f t="shared" si="16"/>
        <v/>
      </c>
      <c r="S51" s="6" t="str">
        <f t="shared" si="17"/>
        <v/>
      </c>
      <c r="T51" s="6" t="str">
        <f t="shared" si="18"/>
        <v/>
      </c>
      <c r="U51" s="6" t="str">
        <f t="shared" si="19"/>
        <v/>
      </c>
      <c r="V51" s="6" t="str">
        <f t="shared" si="20"/>
        <v/>
      </c>
      <c r="W51" s="6" t="str">
        <f t="shared" si="21"/>
        <v/>
      </c>
      <c r="X51" s="6" t="str">
        <f t="shared" si="22"/>
        <v/>
      </c>
      <c r="Y51" s="6" t="str">
        <f t="shared" si="23"/>
        <v/>
      </c>
      <c r="Z51" s="6" t="str">
        <f t="shared" si="24"/>
        <v/>
      </c>
      <c r="AA51" s="6" t="str">
        <f t="shared" si="25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2024-12-12T11:48:40Z</dcterms:modified>
</cp:coreProperties>
</file>